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wagner\Desktop\Material Homepage\"/>
    </mc:Choice>
  </mc:AlternateContent>
  <bookViews>
    <workbookView xWindow="0" yWindow="0" windowWidth="19200" windowHeight="6930"/>
  </bookViews>
  <sheets>
    <sheet name="Daten" sheetId="1" r:id="rId1"/>
    <sheet name="Einstellungen" sheetId="2" r:id="rId2"/>
    <sheet name="Urzustand" sheetId="3" r:id="rId3"/>
    <sheet name="Runde 1" sheetId="4" r:id="rId4"/>
    <sheet name="Runde 2" sheetId="5" r:id="rId5"/>
    <sheet name="Runde 3" sheetId="6" r:id="rId6"/>
    <sheet name="Runde 4" sheetId="7" r:id="rId7"/>
    <sheet name="Runde 5" sheetId="8" r:id="rId8"/>
    <sheet name="Runde 6" sheetId="9" r:id="rId9"/>
    <sheet name="Runde 7" sheetId="10" r:id="rId10"/>
    <sheet name="Runde 8" sheetId="11" r:id="rId11"/>
  </sheets>
  <calcPr calcId="162913"/>
  <extLst>
    <ext uri="GoogleSheetsCustomDataVersion2">
      <go:sheetsCustomData xmlns:go="http://customooxmlschemas.google.com/" r:id="rId15" roundtripDataChecksum="GpFdDavwYUp4wwt0K8PyIE42Q8qo3N4KIFh2qZ8ud0M="/>
    </ext>
  </extLst>
</workbook>
</file>

<file path=xl/calcChain.xml><?xml version="1.0" encoding="utf-8"?>
<calcChain xmlns="http://schemas.openxmlformats.org/spreadsheetml/2006/main">
  <c r="F36" i="11" l="1"/>
  <c r="A36" i="11"/>
  <c r="D35" i="11"/>
  <c r="A35" i="11"/>
  <c r="G34" i="11"/>
  <c r="D34" i="11"/>
  <c r="A34" i="11"/>
  <c r="B33" i="11"/>
  <c r="A33" i="11"/>
  <c r="O21" i="11"/>
  <c r="N21" i="11"/>
  <c r="O20" i="11"/>
  <c r="N20" i="11"/>
  <c r="O19" i="11"/>
  <c r="N19" i="11"/>
  <c r="O18" i="11"/>
  <c r="N18" i="11"/>
  <c r="O15" i="11"/>
  <c r="O14" i="11"/>
  <c r="H36" i="10"/>
  <c r="F36" i="10"/>
  <c r="D36" i="10"/>
  <c r="B36" i="10"/>
  <c r="A36" i="10"/>
  <c r="B35" i="10"/>
  <c r="A35" i="10"/>
  <c r="F34" i="10"/>
  <c r="E34" i="10"/>
  <c r="D34" i="10"/>
  <c r="B34" i="10"/>
  <c r="A34" i="10"/>
  <c r="H33" i="10"/>
  <c r="B33" i="10"/>
  <c r="A33" i="10"/>
  <c r="O21" i="10"/>
  <c r="N21" i="10"/>
  <c r="O20" i="10"/>
  <c r="N20" i="10"/>
  <c r="O19" i="10"/>
  <c r="N19" i="10"/>
  <c r="O18" i="10"/>
  <c r="N18" i="10"/>
  <c r="O15" i="10"/>
  <c r="O14" i="10"/>
  <c r="F36" i="9"/>
  <c r="D36" i="9"/>
  <c r="C36" i="9"/>
  <c r="B36" i="9"/>
  <c r="A36" i="9"/>
  <c r="H35" i="9"/>
  <c r="C35" i="9"/>
  <c r="B35" i="9"/>
  <c r="A35" i="9"/>
  <c r="H34" i="9"/>
  <c r="D34" i="9"/>
  <c r="C34" i="9"/>
  <c r="B34" i="9"/>
  <c r="A34" i="9"/>
  <c r="F33" i="9"/>
  <c r="E33" i="9"/>
  <c r="C33" i="9"/>
  <c r="B33" i="9"/>
  <c r="A33" i="9"/>
  <c r="O21" i="9"/>
  <c r="N21" i="9"/>
  <c r="O20" i="9"/>
  <c r="N20" i="9"/>
  <c r="O19" i="9"/>
  <c r="N19" i="9"/>
  <c r="O18" i="9"/>
  <c r="N18" i="9"/>
  <c r="O15" i="9"/>
  <c r="O14" i="9"/>
  <c r="H36" i="8"/>
  <c r="D36" i="8"/>
  <c r="C36" i="8"/>
  <c r="B36" i="8"/>
  <c r="A36" i="8"/>
  <c r="F35" i="8"/>
  <c r="E35" i="8"/>
  <c r="D35" i="8"/>
  <c r="C35" i="8"/>
  <c r="B35" i="8"/>
  <c r="A35" i="8"/>
  <c r="I34" i="8"/>
  <c r="H34" i="8"/>
  <c r="F34" i="8"/>
  <c r="D34" i="8"/>
  <c r="C34" i="8"/>
  <c r="B34" i="8"/>
  <c r="A34" i="8"/>
  <c r="D33" i="8"/>
  <c r="C33" i="8"/>
  <c r="B33" i="8"/>
  <c r="A33" i="8"/>
  <c r="O21" i="8"/>
  <c r="N21" i="8"/>
  <c r="O20" i="8"/>
  <c r="N20" i="8"/>
  <c r="O19" i="8"/>
  <c r="N19" i="8"/>
  <c r="O18" i="8"/>
  <c r="N18" i="8"/>
  <c r="O15" i="8"/>
  <c r="O14" i="8"/>
  <c r="I36" i="7"/>
  <c r="H36" i="7"/>
  <c r="F36" i="7"/>
  <c r="E36" i="7"/>
  <c r="D36" i="7"/>
  <c r="C36" i="7"/>
  <c r="B36" i="7"/>
  <c r="A36" i="7"/>
  <c r="E35" i="7"/>
  <c r="D35" i="7"/>
  <c r="C35" i="7"/>
  <c r="B35" i="7"/>
  <c r="A35" i="7"/>
  <c r="H34" i="7"/>
  <c r="G34" i="7"/>
  <c r="F34" i="7"/>
  <c r="E34" i="7"/>
  <c r="D34" i="7"/>
  <c r="C34" i="7"/>
  <c r="B34" i="7"/>
  <c r="A34" i="7"/>
  <c r="I33" i="7"/>
  <c r="E33" i="7"/>
  <c r="D33" i="7"/>
  <c r="C33" i="7"/>
  <c r="B33" i="7"/>
  <c r="A33" i="7"/>
  <c r="O21" i="7"/>
  <c r="N21" i="7"/>
  <c r="O20" i="7"/>
  <c r="N20" i="7"/>
  <c r="O19" i="7"/>
  <c r="N19" i="7"/>
  <c r="O18" i="7"/>
  <c r="N18" i="7"/>
  <c r="O15" i="7"/>
  <c r="O14" i="7"/>
  <c r="H36" i="6"/>
  <c r="F36" i="6"/>
  <c r="E36" i="6"/>
  <c r="D36" i="6"/>
  <c r="C36" i="6"/>
  <c r="B36" i="6"/>
  <c r="A36" i="6"/>
  <c r="F35" i="6"/>
  <c r="E35" i="6"/>
  <c r="D35" i="6"/>
  <c r="C35" i="6"/>
  <c r="B35" i="6"/>
  <c r="A35" i="6"/>
  <c r="F34" i="6"/>
  <c r="E34" i="6"/>
  <c r="D34" i="6"/>
  <c r="C34" i="6"/>
  <c r="B34" i="6"/>
  <c r="A34" i="6"/>
  <c r="H33" i="6"/>
  <c r="G33" i="6"/>
  <c r="F33" i="6"/>
  <c r="E33" i="6"/>
  <c r="D33" i="6"/>
  <c r="C33" i="6"/>
  <c r="B33" i="6"/>
  <c r="A33" i="6"/>
  <c r="O21" i="6"/>
  <c r="N21" i="6"/>
  <c r="O20" i="6"/>
  <c r="N20" i="6"/>
  <c r="O19" i="6"/>
  <c r="N19" i="6"/>
  <c r="O18" i="6"/>
  <c r="N18" i="6"/>
  <c r="O15" i="6"/>
  <c r="O14" i="6"/>
  <c r="G36" i="5"/>
  <c r="F36" i="5"/>
  <c r="E36" i="5"/>
  <c r="D36" i="5"/>
  <c r="C36" i="5"/>
  <c r="B36" i="5"/>
  <c r="A36" i="5"/>
  <c r="H35" i="5"/>
  <c r="G35" i="5"/>
  <c r="F35" i="5"/>
  <c r="E35" i="5"/>
  <c r="D35" i="5"/>
  <c r="C35" i="5"/>
  <c r="B35" i="5"/>
  <c r="A35" i="5"/>
  <c r="H34" i="5"/>
  <c r="G34" i="5"/>
  <c r="F34" i="5"/>
  <c r="E34" i="5"/>
  <c r="D34" i="5"/>
  <c r="C34" i="5"/>
  <c r="B34" i="5"/>
  <c r="A34" i="5"/>
  <c r="G33" i="5"/>
  <c r="F33" i="5"/>
  <c r="E33" i="5"/>
  <c r="D33" i="5"/>
  <c r="C33" i="5"/>
  <c r="B33" i="5"/>
  <c r="A33" i="5"/>
  <c r="O21" i="5"/>
  <c r="N21" i="5"/>
  <c r="O20" i="5"/>
  <c r="N20" i="5"/>
  <c r="O19" i="5"/>
  <c r="N19" i="5"/>
  <c r="O18" i="5"/>
  <c r="N18" i="5"/>
  <c r="O15" i="5"/>
  <c r="O14" i="5"/>
  <c r="H36" i="4"/>
  <c r="G36" i="4"/>
  <c r="F36" i="4"/>
  <c r="E36" i="4"/>
  <c r="D36" i="4"/>
  <c r="C36" i="4"/>
  <c r="B36" i="4"/>
  <c r="A36" i="4"/>
  <c r="H35" i="4"/>
  <c r="G35" i="4"/>
  <c r="F35" i="4"/>
  <c r="E35" i="4"/>
  <c r="D35" i="4"/>
  <c r="C35" i="4"/>
  <c r="B35" i="4"/>
  <c r="A35" i="4"/>
  <c r="I34" i="4"/>
  <c r="H34" i="4"/>
  <c r="G34" i="4"/>
  <c r="F34" i="4"/>
  <c r="E34" i="4"/>
  <c r="D34" i="4"/>
  <c r="C34" i="4"/>
  <c r="B34" i="4"/>
  <c r="A34" i="4"/>
  <c r="H33" i="4"/>
  <c r="G33" i="4"/>
  <c r="F33" i="4"/>
  <c r="E33" i="4"/>
  <c r="D33" i="4"/>
  <c r="C33" i="4"/>
  <c r="B33" i="4"/>
  <c r="A33" i="4"/>
  <c r="O21" i="4"/>
  <c r="N21" i="4"/>
  <c r="O20" i="4"/>
  <c r="N20" i="4"/>
  <c r="O19" i="4"/>
  <c r="N19" i="4"/>
  <c r="O18" i="4"/>
  <c r="N18" i="4"/>
  <c r="O15" i="4"/>
  <c r="O14" i="4"/>
  <c r="I36" i="3"/>
  <c r="H36" i="3"/>
  <c r="G36" i="3"/>
  <c r="F36" i="3"/>
  <c r="E36" i="3"/>
  <c r="D36" i="3"/>
  <c r="C36" i="3"/>
  <c r="B36" i="3"/>
  <c r="A36" i="3"/>
  <c r="I35" i="3"/>
  <c r="H35" i="3"/>
  <c r="G35" i="3"/>
  <c r="F35" i="3"/>
  <c r="E35" i="3"/>
  <c r="D35" i="3"/>
  <c r="C35" i="3"/>
  <c r="B35" i="3"/>
  <c r="A35" i="3"/>
  <c r="I34" i="3"/>
  <c r="H34" i="3"/>
  <c r="G34" i="3"/>
  <c r="F34" i="3"/>
  <c r="E34" i="3"/>
  <c r="D34" i="3"/>
  <c r="C34" i="3"/>
  <c r="B34" i="3"/>
  <c r="A34" i="3"/>
  <c r="I33" i="3"/>
  <c r="H33" i="3"/>
  <c r="G33" i="3"/>
  <c r="F33" i="3"/>
  <c r="E33" i="3"/>
  <c r="D33" i="3"/>
  <c r="C33" i="3"/>
  <c r="B33" i="3"/>
  <c r="J33" i="3" s="1"/>
  <c r="A33" i="3"/>
  <c r="O21" i="3"/>
  <c r="N21" i="3"/>
  <c r="O20" i="3"/>
  <c r="N20" i="3"/>
  <c r="O19" i="3"/>
  <c r="N19" i="3"/>
  <c r="O18" i="3"/>
  <c r="N18" i="3"/>
  <c r="O15" i="3"/>
  <c r="O14" i="3"/>
  <c r="E49" i="1"/>
  <c r="B36" i="11" s="1"/>
  <c r="D49" i="1"/>
  <c r="B35" i="11" s="1"/>
  <c r="C49" i="1"/>
  <c r="B34" i="11" s="1"/>
  <c r="B49" i="1"/>
  <c r="F48" i="1"/>
  <c r="F47" i="1"/>
  <c r="F46" i="1"/>
  <c r="F45" i="1"/>
  <c r="E43" i="1"/>
  <c r="D43" i="1"/>
  <c r="C43" i="1"/>
  <c r="C34" i="10" s="1"/>
  <c r="B43" i="1"/>
  <c r="F42" i="1"/>
  <c r="F41" i="1"/>
  <c r="F40" i="1"/>
  <c r="F39" i="1"/>
  <c r="E37" i="1"/>
  <c r="D36" i="11" s="1"/>
  <c r="D37" i="1"/>
  <c r="D35" i="10" s="1"/>
  <c r="C37" i="1"/>
  <c r="B37" i="1"/>
  <c r="D33" i="11" s="1"/>
  <c r="F36" i="1"/>
  <c r="F35" i="1"/>
  <c r="F34" i="1"/>
  <c r="F33" i="1"/>
  <c r="E31" i="1"/>
  <c r="D31" i="1"/>
  <c r="C31" i="1"/>
  <c r="E34" i="9" s="1"/>
  <c r="B31" i="1"/>
  <c r="F30" i="1"/>
  <c r="F29" i="1"/>
  <c r="H28" i="1"/>
  <c r="H34" i="1" s="1"/>
  <c r="H40" i="1" s="1"/>
  <c r="H46" i="1" s="1"/>
  <c r="F28" i="1"/>
  <c r="F27" i="1"/>
  <c r="E25" i="1"/>
  <c r="F36" i="8" s="1"/>
  <c r="D25" i="1"/>
  <c r="F35" i="11" s="1"/>
  <c r="C25" i="1"/>
  <c r="F34" i="11" s="1"/>
  <c r="B25" i="1"/>
  <c r="F33" i="8" s="1"/>
  <c r="H24" i="1"/>
  <c r="H30" i="1" s="1"/>
  <c r="H36" i="1" s="1"/>
  <c r="H42" i="1" s="1"/>
  <c r="H48" i="1" s="1"/>
  <c r="F24" i="1"/>
  <c r="F23" i="1"/>
  <c r="F22" i="1"/>
  <c r="F21" i="1"/>
  <c r="E19" i="1"/>
  <c r="D19" i="1"/>
  <c r="C19" i="1"/>
  <c r="G34" i="10" s="1"/>
  <c r="B19" i="1"/>
  <c r="F18" i="1"/>
  <c r="F17" i="1"/>
  <c r="H16" i="1"/>
  <c r="H22" i="1" s="1"/>
  <c r="F16" i="1"/>
  <c r="F15" i="1"/>
  <c r="E13" i="1"/>
  <c r="H36" i="11" s="1"/>
  <c r="D13" i="1"/>
  <c r="H35" i="8" s="1"/>
  <c r="C13" i="1"/>
  <c r="H34" i="11" s="1"/>
  <c r="B13" i="1"/>
  <c r="H33" i="9" s="1"/>
  <c r="H12" i="1"/>
  <c r="H18" i="1" s="1"/>
  <c r="F12" i="1"/>
  <c r="F11" i="1"/>
  <c r="F10" i="1"/>
  <c r="F9" i="1"/>
  <c r="E7" i="1"/>
  <c r="D7" i="1"/>
  <c r="I35" i="10" s="1"/>
  <c r="C7" i="1"/>
  <c r="I34" i="11" s="1"/>
  <c r="B7" i="1"/>
  <c r="H6" i="1"/>
  <c r="F6" i="1"/>
  <c r="H5" i="1"/>
  <c r="H11" i="1" s="1"/>
  <c r="H17" i="1" s="1"/>
  <c r="H23" i="1" s="1"/>
  <c r="H29" i="1" s="1"/>
  <c r="H35" i="1" s="1"/>
  <c r="H41" i="1" s="1"/>
  <c r="H47" i="1" s="1"/>
  <c r="F5" i="1"/>
  <c r="H4" i="1"/>
  <c r="H10" i="1" s="1"/>
  <c r="F4" i="1"/>
  <c r="H3" i="1"/>
  <c r="H9" i="1" s="1"/>
  <c r="H15" i="1" s="1"/>
  <c r="H21" i="1" s="1"/>
  <c r="H27" i="1" s="1"/>
  <c r="H33" i="1" s="1"/>
  <c r="H39" i="1" s="1"/>
  <c r="H45" i="1" s="1"/>
  <c r="F3" i="1"/>
  <c r="E2" i="1"/>
  <c r="D2" i="1"/>
  <c r="C2" i="1"/>
  <c r="B2" i="1"/>
  <c r="E36" i="8" l="1"/>
  <c r="J36" i="8" s="1"/>
  <c r="E36" i="10"/>
  <c r="E36" i="11"/>
  <c r="J34" i="3"/>
  <c r="K34" i="3" s="1"/>
  <c r="I33" i="6"/>
  <c r="I33" i="11"/>
  <c r="I33" i="8"/>
  <c r="I33" i="4"/>
  <c r="I33" i="9"/>
  <c r="I33" i="5"/>
  <c r="I33" i="10"/>
  <c r="C35" i="11"/>
  <c r="C35" i="10"/>
  <c r="J35" i="3"/>
  <c r="J33" i="6"/>
  <c r="I36" i="10"/>
  <c r="I36" i="6"/>
  <c r="I36" i="11"/>
  <c r="I36" i="8"/>
  <c r="I36" i="4"/>
  <c r="J36" i="4" s="1"/>
  <c r="I36" i="9"/>
  <c r="J36" i="9" s="1"/>
  <c r="I36" i="5"/>
  <c r="J35" i="4"/>
  <c r="K35" i="4" s="1"/>
  <c r="E36" i="9"/>
  <c r="J34" i="10"/>
  <c r="J34" i="4"/>
  <c r="J34" i="6"/>
  <c r="G35" i="8"/>
  <c r="G35" i="10"/>
  <c r="G35" i="6"/>
  <c r="J35" i="6" s="1"/>
  <c r="G35" i="11"/>
  <c r="G35" i="7"/>
  <c r="E33" i="10"/>
  <c r="J33" i="10" s="1"/>
  <c r="E33" i="11"/>
  <c r="E33" i="8"/>
  <c r="J35" i="5"/>
  <c r="C36" i="11"/>
  <c r="C36" i="10"/>
  <c r="J36" i="10" s="1"/>
  <c r="J33" i="4"/>
  <c r="I35" i="9"/>
  <c r="I35" i="5"/>
  <c r="I35" i="11"/>
  <c r="I35" i="7"/>
  <c r="I35" i="8"/>
  <c r="J35" i="8" s="1"/>
  <c r="I35" i="4"/>
  <c r="G33" i="11"/>
  <c r="G33" i="7"/>
  <c r="G33" i="8"/>
  <c r="J33" i="8" s="1"/>
  <c r="K33" i="8" s="1"/>
  <c r="G33" i="9"/>
  <c r="G36" i="9"/>
  <c r="G36" i="11"/>
  <c r="G36" i="7"/>
  <c r="J36" i="7" s="1"/>
  <c r="G36" i="8"/>
  <c r="I35" i="6"/>
  <c r="G36" i="6"/>
  <c r="J36" i="6" s="1"/>
  <c r="K36" i="6" s="1"/>
  <c r="J34" i="7"/>
  <c r="G35" i="9"/>
  <c r="G36" i="10"/>
  <c r="J36" i="11"/>
  <c r="E35" i="11"/>
  <c r="J35" i="11" s="1"/>
  <c r="E35" i="9"/>
  <c r="J35" i="9" s="1"/>
  <c r="K35" i="9" s="1"/>
  <c r="E35" i="10"/>
  <c r="C33" i="11"/>
  <c r="C33" i="10"/>
  <c r="J36" i="3"/>
  <c r="G33" i="10"/>
  <c r="H36" i="5"/>
  <c r="J36" i="5" s="1"/>
  <c r="H34" i="6"/>
  <c r="F34" i="9"/>
  <c r="J34" i="9" s="1"/>
  <c r="K34" i="9" s="1"/>
  <c r="H36" i="9"/>
  <c r="H34" i="10"/>
  <c r="I34" i="6"/>
  <c r="F33" i="7"/>
  <c r="H35" i="7"/>
  <c r="H33" i="8"/>
  <c r="E34" i="8"/>
  <c r="J34" i="8" s="1"/>
  <c r="G34" i="9"/>
  <c r="D35" i="9"/>
  <c r="D33" i="10"/>
  <c r="I34" i="10"/>
  <c r="F35" i="10"/>
  <c r="F33" i="11"/>
  <c r="C34" i="11"/>
  <c r="J34" i="11" s="1"/>
  <c r="H35" i="11"/>
  <c r="I34" i="5"/>
  <c r="J34" i="5" s="1"/>
  <c r="H35" i="6"/>
  <c r="H33" i="7"/>
  <c r="G34" i="8"/>
  <c r="D33" i="9"/>
  <c r="J33" i="9" s="1"/>
  <c r="I34" i="9"/>
  <c r="F35" i="9"/>
  <c r="F33" i="10"/>
  <c r="H35" i="10"/>
  <c r="H33" i="11"/>
  <c r="E34" i="11"/>
  <c r="H33" i="5"/>
  <c r="J33" i="5" s="1"/>
  <c r="K33" i="5" s="1"/>
  <c r="G34" i="6"/>
  <c r="I34" i="7"/>
  <c r="F35" i="7"/>
  <c r="J35" i="7" s="1"/>
  <c r="K19" i="6" l="1"/>
  <c r="K11" i="6"/>
  <c r="K10" i="6"/>
  <c r="K18" i="6"/>
  <c r="K15" i="9"/>
  <c r="K7" i="9"/>
  <c r="K14" i="9"/>
  <c r="K6" i="9"/>
  <c r="K34" i="8"/>
  <c r="K36" i="5"/>
  <c r="K13" i="5"/>
  <c r="K5" i="5"/>
  <c r="K12" i="5"/>
  <c r="K4" i="5"/>
  <c r="K36" i="10"/>
  <c r="K9" i="9"/>
  <c r="K8" i="9"/>
  <c r="K17" i="9"/>
  <c r="K16" i="9"/>
  <c r="K36" i="7"/>
  <c r="K34" i="11"/>
  <c r="K13" i="8"/>
  <c r="K5" i="8"/>
  <c r="K12" i="8"/>
  <c r="K4" i="8"/>
  <c r="K35" i="6"/>
  <c r="K36" i="9"/>
  <c r="K35" i="8"/>
  <c r="K35" i="7"/>
  <c r="K33" i="9"/>
  <c r="K33" i="10"/>
  <c r="K36" i="8"/>
  <c r="K34" i="6"/>
  <c r="K33" i="4"/>
  <c r="K34" i="4"/>
  <c r="K33" i="6"/>
  <c r="K34" i="10"/>
  <c r="K36" i="4"/>
  <c r="K35" i="3"/>
  <c r="K33" i="3"/>
  <c r="K17" i="4"/>
  <c r="K16" i="4"/>
  <c r="K9" i="4"/>
  <c r="K8" i="4"/>
  <c r="K34" i="5"/>
  <c r="K15" i="3"/>
  <c r="K7" i="3"/>
  <c r="K6" i="3"/>
  <c r="K14" i="3"/>
  <c r="J33" i="7"/>
  <c r="K33" i="7" s="1"/>
  <c r="J33" i="11"/>
  <c r="K33" i="11" s="1"/>
  <c r="K35" i="5"/>
  <c r="J35" i="10"/>
  <c r="K35" i="10" s="1"/>
  <c r="K34" i="7"/>
  <c r="K36" i="3"/>
  <c r="K9" i="3" l="1"/>
  <c r="K8" i="3"/>
  <c r="K17" i="3"/>
  <c r="K16" i="3"/>
  <c r="K5" i="10"/>
  <c r="K4" i="10"/>
  <c r="K13" i="10"/>
  <c r="K12" i="10"/>
  <c r="K19" i="10"/>
  <c r="K11" i="10"/>
  <c r="K10" i="10"/>
  <c r="K18" i="10"/>
  <c r="K17" i="10"/>
  <c r="K16" i="10"/>
  <c r="K9" i="10"/>
  <c r="K8" i="10"/>
  <c r="K11" i="4"/>
  <c r="K10" i="4"/>
  <c r="K19" i="4"/>
  <c r="K18" i="4"/>
  <c r="K13" i="9"/>
  <c r="K5" i="9"/>
  <c r="K4" i="9"/>
  <c r="K12" i="9"/>
  <c r="K7" i="10"/>
  <c r="K15" i="10"/>
  <c r="K14" i="10"/>
  <c r="K6" i="10"/>
  <c r="K7" i="4"/>
  <c r="K14" i="4"/>
  <c r="K15" i="4"/>
  <c r="K6" i="4"/>
  <c r="K19" i="9"/>
  <c r="K18" i="9"/>
  <c r="K11" i="9"/>
  <c r="K10" i="9"/>
  <c r="K9" i="5"/>
  <c r="K8" i="5"/>
  <c r="K17" i="5"/>
  <c r="K16" i="5"/>
  <c r="K9" i="7"/>
  <c r="K8" i="7"/>
  <c r="K17" i="7"/>
  <c r="K16" i="7"/>
  <c r="K13" i="11"/>
  <c r="K5" i="11"/>
  <c r="K12" i="11"/>
  <c r="K4" i="11"/>
  <c r="K13" i="6"/>
  <c r="K12" i="6"/>
  <c r="K4" i="6"/>
  <c r="K5" i="6"/>
  <c r="K18" i="7"/>
  <c r="K11" i="7"/>
  <c r="K10" i="7"/>
  <c r="K19" i="7"/>
  <c r="K35" i="11"/>
  <c r="K13" i="7"/>
  <c r="K5" i="7"/>
  <c r="K12" i="7"/>
  <c r="K4" i="7"/>
  <c r="K36" i="11"/>
  <c r="K13" i="4"/>
  <c r="K5" i="4"/>
  <c r="K12" i="4"/>
  <c r="K4" i="4"/>
  <c r="K17" i="6"/>
  <c r="K16" i="6"/>
  <c r="K9" i="6"/>
  <c r="K8" i="6"/>
  <c r="K18" i="5"/>
  <c r="K19" i="5"/>
  <c r="K11" i="5"/>
  <c r="K10" i="5"/>
  <c r="K15" i="5"/>
  <c r="K7" i="5"/>
  <c r="K14" i="5"/>
  <c r="K6" i="5"/>
  <c r="K7" i="6"/>
  <c r="K14" i="6"/>
  <c r="K6" i="6"/>
  <c r="K15" i="6"/>
  <c r="K7" i="8"/>
  <c r="K14" i="8"/>
  <c r="K6" i="8"/>
  <c r="K15" i="8"/>
  <c r="K15" i="7"/>
  <c r="K14" i="7"/>
  <c r="K7" i="7"/>
  <c r="K6" i="7"/>
  <c r="K15" i="11"/>
  <c r="K14" i="11"/>
  <c r="K7" i="11"/>
  <c r="K6" i="11"/>
  <c r="K17" i="8"/>
  <c r="K16" i="8"/>
  <c r="K8" i="8"/>
  <c r="K9" i="8"/>
  <c r="K11" i="3"/>
  <c r="K10" i="3"/>
  <c r="K19" i="3"/>
  <c r="K18" i="3"/>
  <c r="K13" i="3"/>
  <c r="K5" i="3"/>
  <c r="K12" i="3"/>
  <c r="K4" i="3"/>
  <c r="K11" i="8"/>
  <c r="K10" i="8"/>
  <c r="K19" i="8"/>
  <c r="K18" i="8"/>
  <c r="K18" i="11" l="1"/>
  <c r="K11" i="11"/>
  <c r="K10" i="11"/>
  <c r="K19" i="11"/>
  <c r="K9" i="11"/>
  <c r="K8" i="11"/>
  <c r="K17" i="11"/>
  <c r="K16" i="11"/>
</calcChain>
</file>

<file path=xl/sharedStrings.xml><?xml version="1.0" encoding="utf-8"?>
<sst xmlns="http://schemas.openxmlformats.org/spreadsheetml/2006/main" count="222" uniqueCount="70">
  <si>
    <t>Gut 1</t>
  </si>
  <si>
    <t>Gut 2</t>
  </si>
  <si>
    <t>Gut 3</t>
  </si>
  <si>
    <t>Gut 4</t>
  </si>
  <si>
    <t>Punkte (fortlaufend)</t>
  </si>
  <si>
    <t>Runde 1</t>
  </si>
  <si>
    <t>Kontrolle</t>
  </si>
  <si>
    <t>Bestrafung</t>
  </si>
  <si>
    <t>Team A</t>
  </si>
  <si>
    <t>Team B</t>
  </si>
  <si>
    <t>Nur die weißen Felder ausfüllen</t>
  </si>
  <si>
    <t>Team C</t>
  </si>
  <si>
    <t>Team D</t>
  </si>
  <si>
    <t>Teampunkten werden über die</t>
  </si>
  <si>
    <t>Güter Runde 1</t>
  </si>
  <si>
    <t>Runden automatisch aufaddiert</t>
  </si>
  <si>
    <t>Runde 2</t>
  </si>
  <si>
    <t>Die grünen Feld dienen nur zur Kontrolle!</t>
  </si>
  <si>
    <t>Ergebnis Runde 2</t>
  </si>
  <si>
    <t>Runde 3</t>
  </si>
  <si>
    <t>Ergebnis Runde 3</t>
  </si>
  <si>
    <t>Runde 4</t>
  </si>
  <si>
    <t>Ergebnis Runde 4</t>
  </si>
  <si>
    <t>Runde 5</t>
  </si>
  <si>
    <t>Ergebnis Runde 5</t>
  </si>
  <si>
    <t>Runde 6</t>
  </si>
  <si>
    <t>Ergebnis Runde 6</t>
  </si>
  <si>
    <t>Runde 7</t>
  </si>
  <si>
    <t>Ergebnis Runde 7</t>
  </si>
  <si>
    <t>Runde 8</t>
  </si>
  <si>
    <t>Ergebnis Runde 8</t>
  </si>
  <si>
    <t>Einstellungen</t>
  </si>
  <si>
    <t>Ende aus Not</t>
  </si>
  <si>
    <t>Warnung einer Not</t>
  </si>
  <si>
    <t>Warnung einer Plage</t>
  </si>
  <si>
    <t>Ende wegen Plage</t>
  </si>
  <si>
    <t>Aktivieren? (1 = Ja, 0 = Nein)</t>
  </si>
  <si>
    <t>Preise</t>
  </si>
  <si>
    <t>Güternamen</t>
  </si>
  <si>
    <t>%</t>
  </si>
  <si>
    <t>Meldung</t>
  </si>
  <si>
    <t>Weizen</t>
  </si>
  <si>
    <t>Spielende - Zu wenig Weizen</t>
  </si>
  <si>
    <t>Sehr wenig Weizen!</t>
  </si>
  <si>
    <t>Sehr viel Weizen!</t>
  </si>
  <si>
    <t>Spielende - Zu viel Weizen</t>
  </si>
  <si>
    <t>Mais</t>
  </si>
  <si>
    <t>Spielende - Zu wenig Mais</t>
  </si>
  <si>
    <t>Sehr wenig Mais!</t>
  </si>
  <si>
    <t>Sehr viel Mais!</t>
  </si>
  <si>
    <t>Spielende - Zu viel Mais</t>
  </si>
  <si>
    <t>Raps</t>
  </si>
  <si>
    <t>Spielende - Zu wenig Raps</t>
  </si>
  <si>
    <t>Sehr wenig Raps!</t>
  </si>
  <si>
    <t>Sehr viel Raps!</t>
  </si>
  <si>
    <t>Spielende - Zu viel Raps</t>
  </si>
  <si>
    <t>Baumwolle</t>
  </si>
  <si>
    <t>Spielende - Zu wenig Baumwolle</t>
  </si>
  <si>
    <t>Sehr wenig Baumwolle</t>
  </si>
  <si>
    <t>Sehr viel Baumwolle</t>
  </si>
  <si>
    <t>Spielende - Zu viel Baumwolle</t>
  </si>
  <si>
    <t>Ausgangswert</t>
  </si>
  <si>
    <t>pro Feld pro Gut</t>
  </si>
  <si>
    <t>Urzustand</t>
  </si>
  <si>
    <t/>
  </si>
  <si>
    <t>Grenzen</t>
  </si>
  <si>
    <t>Maximal:</t>
  </si>
  <si>
    <t>Minimal:</t>
  </si>
  <si>
    <t>Summe</t>
  </si>
  <si>
    <t>Prozent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</si>
</sst>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b/>
      <sz val="10"/>
      <color rgb="FF000000"/>
      <name val="Calibri"/>
    </font>
    <font>
      <sz val="10"/>
      <color rgb="FF000000"/>
      <name val="Calibri"/>
    </font>
    <font>
      <b/>
      <sz val="10"/>
      <color rgb="FFBFBFBF"/>
      <name val="Calibri"/>
    </font>
    <font>
      <sz val="10"/>
      <color rgb="FFBFBFBF"/>
      <name val="Calibri"/>
    </font>
    <font>
      <b/>
      <sz val="14"/>
      <color rgb="FF000000"/>
      <name val="Calibri"/>
    </font>
    <font>
      <sz val="14"/>
      <color theme="1"/>
      <name val="Calibri"/>
    </font>
    <font>
      <b/>
      <sz val="14"/>
      <color rgb="FFFF0000"/>
      <name val="Calibri"/>
    </font>
    <font>
      <b/>
      <sz val="12"/>
      <color rgb="FFFF0000"/>
      <name val="Calibri"/>
    </font>
    <font>
      <b/>
      <sz val="14"/>
      <color theme="1"/>
      <name val="Calibri"/>
    </font>
    <font>
      <sz val="11"/>
      <color theme="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/>
    <xf numFmtId="0" fontId="2" fillId="3" borderId="2" xfId="0" applyFont="1" applyFill="1" applyBorder="1" applyAlignment="1"/>
    <xf numFmtId="0" fontId="1" fillId="3" borderId="2" xfId="0" applyFont="1" applyFill="1" applyBorder="1" applyAlignment="1">
      <alignment horizontal="right"/>
    </xf>
    <xf numFmtId="0" fontId="1" fillId="3" borderId="2" xfId="0" applyFont="1" applyFill="1" applyBorder="1" applyAlignment="1"/>
    <xf numFmtId="0" fontId="1" fillId="4" borderId="1" xfId="0" applyFont="1" applyFill="1" applyBorder="1" applyAlignment="1"/>
    <xf numFmtId="0" fontId="1" fillId="0" borderId="0" xfId="0" applyFont="1" applyAlignment="1"/>
    <xf numFmtId="0" fontId="1" fillId="0" borderId="3" xfId="0" applyFont="1" applyBorder="1" applyAlignment="1"/>
    <xf numFmtId="0" fontId="3" fillId="4" borderId="1" xfId="0" applyFont="1" applyFill="1" applyBorder="1" applyAlignment="1"/>
    <xf numFmtId="0" fontId="4" fillId="4" borderId="1" xfId="0" applyFont="1" applyFill="1" applyBorder="1" applyAlignment="1"/>
    <xf numFmtId="0" fontId="3" fillId="5" borderId="1" xfId="0" applyFont="1" applyFill="1" applyBorder="1" applyAlignment="1"/>
    <xf numFmtId="0" fontId="4" fillId="5" borderId="4" xfId="0" applyFont="1" applyFill="1" applyBorder="1" applyAlignment="1"/>
    <xf numFmtId="0" fontId="4" fillId="5" borderId="1" xfId="0" applyFont="1" applyFill="1" applyBorder="1" applyAlignment="1"/>
    <xf numFmtId="0" fontId="4" fillId="5" borderId="5" xfId="0" applyFont="1" applyFill="1" applyBorder="1" applyAlignment="1"/>
    <xf numFmtId="0" fontId="4" fillId="0" borderId="0" xfId="0" applyFont="1" applyAlignment="1"/>
    <xf numFmtId="0" fontId="3" fillId="5" borderId="4" xfId="0" applyFont="1" applyFill="1" applyBorder="1" applyAlignment="1"/>
    <xf numFmtId="0" fontId="4" fillId="5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3" fillId="5" borderId="5" xfId="0" applyFont="1" applyFill="1" applyBorder="1" applyAlignment="1"/>
    <xf numFmtId="0" fontId="3" fillId="0" borderId="0" xfId="0" applyFont="1" applyAlignment="1"/>
    <xf numFmtId="9" fontId="4" fillId="0" borderId="7" xfId="0" applyNumberFormat="1" applyFont="1" applyBorder="1" applyAlignment="1">
      <alignment horizontal="left"/>
    </xf>
    <xf numFmtId="0" fontId="4" fillId="0" borderId="6" xfId="0" applyFont="1" applyBorder="1" applyAlignment="1"/>
    <xf numFmtId="0" fontId="5" fillId="4" borderId="1" xfId="0" applyFont="1" applyFill="1" applyBorder="1" applyAlignment="1"/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/>
    <xf numFmtId="0" fontId="1" fillId="6" borderId="1" xfId="0" applyFont="1" applyFill="1" applyBorder="1" applyAlignment="1"/>
    <xf numFmtId="0" fontId="7" fillId="6" borderId="1" xfId="0" applyFont="1" applyFill="1" applyBorder="1" applyAlignment="1"/>
    <xf numFmtId="0" fontId="8" fillId="6" borderId="1" xfId="0" applyFont="1" applyFill="1" applyBorder="1" applyAlignment="1"/>
    <xf numFmtId="0" fontId="9" fillId="6" borderId="1" xfId="0" applyFont="1" applyFill="1" applyBorder="1" applyAlignment="1"/>
    <xf numFmtId="0" fontId="10" fillId="6" borderId="1" xfId="0" applyFont="1" applyFill="1" applyBorder="1" applyAlignment="1"/>
    <xf numFmtId="0" fontId="11" fillId="6" borderId="1" xfId="0" applyFont="1" applyFill="1" applyBorder="1" applyAlignment="1"/>
    <xf numFmtId="0" fontId="8" fillId="6" borderId="8" xfId="0" applyFont="1" applyFill="1" applyBorder="1" applyAlignment="1"/>
    <xf numFmtId="9" fontId="8" fillId="6" borderId="8" xfId="0" applyNumberFormat="1" applyFont="1" applyFill="1" applyBorder="1" applyAlignment="1"/>
    <xf numFmtId="0" fontId="8" fillId="6" borderId="2" xfId="0" applyFont="1" applyFill="1" applyBorder="1" applyAlignment="1"/>
    <xf numFmtId="0" fontId="8" fillId="6" borderId="9" xfId="0" applyFont="1" applyFill="1" applyBorder="1" applyAlignment="1"/>
    <xf numFmtId="0" fontId="1" fillId="6" borderId="1" xfId="0" applyFont="1" applyFill="1" applyBorder="1" applyAlignment="1">
      <alignment horizontal="right"/>
    </xf>
    <xf numFmtId="0" fontId="12" fillId="6" borderId="1" xfId="0" applyFont="1" applyFill="1" applyBorder="1" applyAlignment="1"/>
    <xf numFmtId="0" fontId="12" fillId="6" borderId="1" xfId="0" applyFont="1" applyFill="1" applyBorder="1" applyAlignment="1">
      <alignment horizontal="right"/>
    </xf>
    <xf numFmtId="9" fontId="12" fillId="6" borderId="1" xfId="0" applyNumberFormat="1" applyFont="1" applyFill="1" applyBorder="1" applyAlignment="1"/>
  </cellXfs>
  <cellStyles count="1">
    <cellStyle name="Standard" xfId="0" builtinId="0"/>
  </cellStyles>
  <dxfs count="3">
    <dxf>
      <font>
        <color theme="1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D8D8D8"/>
          <bgColor rgb="FFD8D8D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Urzustand!$A$33</c:f>
              <c:strCache>
                <c:ptCount val="1"/>
                <c:pt idx="0">
                  <c:v>Weizen</c:v>
                </c:pt>
              </c:strCache>
            </c:strRef>
          </c:tx>
          <c:spPr>
            <a:solidFill>
              <a:srgbClr val="808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Urzustand!$B$32:$I$32</c:f>
              <c:strCache>
                <c:ptCount val="8"/>
                <c:pt idx="7">
                  <c:v>Urzustand</c:v>
                </c:pt>
              </c:strCache>
            </c:strRef>
          </c:cat>
          <c:val>
            <c:numRef>
              <c:f>Urzustand!$B$33:$I$33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305-4F83-B3BD-04EB5C3518FD}"/>
            </c:ext>
          </c:extLst>
        </c:ser>
        <c:ser>
          <c:idx val="1"/>
          <c:order val="1"/>
          <c:tx>
            <c:strRef>
              <c:f>Urzustand!$A$34</c:f>
              <c:strCache>
                <c:ptCount val="1"/>
                <c:pt idx="0">
                  <c:v>Mais</c:v>
                </c:pt>
              </c:strCache>
            </c:strRef>
          </c:tx>
          <c:spPr>
            <a:solidFill>
              <a:srgbClr val="FFCC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Urzustand!$B$32:$I$32</c:f>
              <c:strCache>
                <c:ptCount val="8"/>
                <c:pt idx="7">
                  <c:v>Urzustand</c:v>
                </c:pt>
              </c:strCache>
            </c:strRef>
          </c:cat>
          <c:val>
            <c:numRef>
              <c:f>Urzustand!$B$34:$I$34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305-4F83-B3BD-04EB5C3518FD}"/>
            </c:ext>
          </c:extLst>
        </c:ser>
        <c:ser>
          <c:idx val="2"/>
          <c:order val="2"/>
          <c:tx>
            <c:strRef>
              <c:f>Urzustand!$A$35</c:f>
              <c:strCache>
                <c:ptCount val="1"/>
                <c:pt idx="0">
                  <c:v>Raps</c:v>
                </c:pt>
              </c:strCache>
            </c:strRef>
          </c:tx>
          <c:spPr>
            <a:solidFill>
              <a:srgbClr val="00336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Urzustand!$B$32:$I$32</c:f>
              <c:strCache>
                <c:ptCount val="8"/>
                <c:pt idx="7">
                  <c:v>Urzustand</c:v>
                </c:pt>
              </c:strCache>
            </c:strRef>
          </c:cat>
          <c:val>
            <c:numRef>
              <c:f>Urzustand!$B$35:$I$35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F305-4F83-B3BD-04EB5C3518FD}"/>
            </c:ext>
          </c:extLst>
        </c:ser>
        <c:ser>
          <c:idx val="3"/>
          <c:order val="3"/>
          <c:tx>
            <c:strRef>
              <c:f>Urzustand!$A$36</c:f>
              <c:strCache>
                <c:ptCount val="1"/>
                <c:pt idx="0">
                  <c:v>Baumwolle</c:v>
                </c:pt>
              </c:strCache>
            </c:strRef>
          </c:tx>
          <c:spPr>
            <a:solidFill>
              <a:srgbClr val="9933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Urzustand!$B$32:$I$32</c:f>
              <c:strCache>
                <c:ptCount val="8"/>
                <c:pt idx="7">
                  <c:v>Urzustand</c:v>
                </c:pt>
              </c:strCache>
            </c:strRef>
          </c:cat>
          <c:val>
            <c:numRef>
              <c:f>Urzustand!$B$36:$I$36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F305-4F83-B3BD-04EB5C351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6519012"/>
        <c:axId val="352537532"/>
      </c:barChart>
      <c:catAx>
        <c:axId val="138651901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352537532"/>
        <c:crosses val="autoZero"/>
        <c:auto val="1"/>
        <c:lblAlgn val="ctr"/>
        <c:lblOffset val="100"/>
        <c:noMultiLvlLbl val="1"/>
      </c:catAx>
      <c:valAx>
        <c:axId val="35253753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1386519012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de-DE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808000"/>
              </a:solidFill>
            </c:spPr>
            <c:extLst>
              <c:ext xmlns:c16="http://schemas.microsoft.com/office/drawing/2014/chart" uri="{C3380CC4-5D6E-409C-BE32-E72D297353CC}">
                <c16:uniqueId val="{00000001-16B4-4DA1-AD1E-626971AAEC4D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3-16B4-4DA1-AD1E-626971AAEC4D}"/>
              </c:ext>
            </c:extLst>
          </c:dPt>
          <c:dPt>
            <c:idx val="2"/>
            <c:bubble3D val="0"/>
            <c:spPr>
              <a:solidFill>
                <a:srgbClr val="003366"/>
              </a:solidFill>
            </c:spPr>
            <c:extLst>
              <c:ext xmlns:c16="http://schemas.microsoft.com/office/drawing/2014/chart" uri="{C3380CC4-5D6E-409C-BE32-E72D297353CC}">
                <c16:uniqueId val="{00000005-16B4-4DA1-AD1E-626971AAEC4D}"/>
              </c:ext>
            </c:extLst>
          </c:dPt>
          <c:dPt>
            <c:idx val="3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7-16B4-4DA1-AD1E-626971AAEC4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'Runde 4'!$A$33:$A$36</c:f>
              <c:strCache>
                <c:ptCount val="4"/>
                <c:pt idx="0">
                  <c:v>Weizen</c:v>
                </c:pt>
                <c:pt idx="1">
                  <c:v>Mais</c:v>
                </c:pt>
                <c:pt idx="2">
                  <c:v>Raps</c:v>
                </c:pt>
                <c:pt idx="3">
                  <c:v>Baumwolle</c:v>
                </c:pt>
              </c:strCache>
            </c:strRef>
          </c:cat>
          <c:val>
            <c:numRef>
              <c:f>'Runde 4'!$K$33:$K$36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6B4-4DA1-AD1E-626971AAE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'Runde 5'!$A$33</c:f>
              <c:strCache>
                <c:ptCount val="1"/>
                <c:pt idx="0">
                  <c:v>Weizen</c:v>
                </c:pt>
              </c:strCache>
            </c:strRef>
          </c:tx>
          <c:spPr>
            <a:solidFill>
              <a:srgbClr val="808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5'!$B$32:$I$32</c:f>
              <c:strCache>
                <c:ptCount val="8"/>
                <c:pt idx="3">
                  <c:v>Runde 5</c:v>
                </c:pt>
                <c:pt idx="4">
                  <c:v>Runde 4</c:v>
                </c:pt>
                <c:pt idx="5">
                  <c:v>Runde 3</c:v>
                </c:pt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5'!$B$33:$I$33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32A-40E1-B2CA-B31D7D464006}"/>
            </c:ext>
          </c:extLst>
        </c:ser>
        <c:ser>
          <c:idx val="1"/>
          <c:order val="1"/>
          <c:tx>
            <c:strRef>
              <c:f>'Runde 5'!$A$34</c:f>
              <c:strCache>
                <c:ptCount val="1"/>
                <c:pt idx="0">
                  <c:v>Mais</c:v>
                </c:pt>
              </c:strCache>
            </c:strRef>
          </c:tx>
          <c:spPr>
            <a:solidFill>
              <a:srgbClr val="FFCC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5'!$B$32:$I$32</c:f>
              <c:strCache>
                <c:ptCount val="8"/>
                <c:pt idx="3">
                  <c:v>Runde 5</c:v>
                </c:pt>
                <c:pt idx="4">
                  <c:v>Runde 4</c:v>
                </c:pt>
                <c:pt idx="5">
                  <c:v>Runde 3</c:v>
                </c:pt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5'!$B$34:$I$34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32A-40E1-B2CA-B31D7D464006}"/>
            </c:ext>
          </c:extLst>
        </c:ser>
        <c:ser>
          <c:idx val="2"/>
          <c:order val="2"/>
          <c:tx>
            <c:strRef>
              <c:f>'Runde 5'!$A$35</c:f>
              <c:strCache>
                <c:ptCount val="1"/>
                <c:pt idx="0">
                  <c:v>Raps</c:v>
                </c:pt>
              </c:strCache>
            </c:strRef>
          </c:tx>
          <c:spPr>
            <a:solidFill>
              <a:srgbClr val="00336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5'!$B$32:$I$32</c:f>
              <c:strCache>
                <c:ptCount val="8"/>
                <c:pt idx="3">
                  <c:v>Runde 5</c:v>
                </c:pt>
                <c:pt idx="4">
                  <c:v>Runde 4</c:v>
                </c:pt>
                <c:pt idx="5">
                  <c:v>Runde 3</c:v>
                </c:pt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5'!$B$35:$I$35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F32A-40E1-B2CA-B31D7D464006}"/>
            </c:ext>
          </c:extLst>
        </c:ser>
        <c:ser>
          <c:idx val="3"/>
          <c:order val="3"/>
          <c:tx>
            <c:strRef>
              <c:f>'Runde 5'!$A$36</c:f>
              <c:strCache>
                <c:ptCount val="1"/>
                <c:pt idx="0">
                  <c:v>Baumwolle</c:v>
                </c:pt>
              </c:strCache>
            </c:strRef>
          </c:tx>
          <c:spPr>
            <a:solidFill>
              <a:srgbClr val="9933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5'!$B$32:$I$32</c:f>
              <c:strCache>
                <c:ptCount val="8"/>
                <c:pt idx="3">
                  <c:v>Runde 5</c:v>
                </c:pt>
                <c:pt idx="4">
                  <c:v>Runde 4</c:v>
                </c:pt>
                <c:pt idx="5">
                  <c:v>Runde 3</c:v>
                </c:pt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5'!$B$36:$I$36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F32A-40E1-B2CA-B31D7D464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1709921"/>
        <c:axId val="993007940"/>
      </c:barChart>
      <c:catAx>
        <c:axId val="174170992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993007940"/>
        <c:crosses val="autoZero"/>
        <c:auto val="1"/>
        <c:lblAlgn val="ctr"/>
        <c:lblOffset val="100"/>
        <c:noMultiLvlLbl val="1"/>
      </c:catAx>
      <c:valAx>
        <c:axId val="99300794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1741709921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de-DE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808000"/>
              </a:solidFill>
            </c:spPr>
            <c:extLst>
              <c:ext xmlns:c16="http://schemas.microsoft.com/office/drawing/2014/chart" uri="{C3380CC4-5D6E-409C-BE32-E72D297353CC}">
                <c16:uniqueId val="{00000001-FC78-47BB-A570-151A94F8EF11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3-FC78-47BB-A570-151A94F8EF11}"/>
              </c:ext>
            </c:extLst>
          </c:dPt>
          <c:dPt>
            <c:idx val="2"/>
            <c:bubble3D val="0"/>
            <c:spPr>
              <a:solidFill>
                <a:srgbClr val="003366"/>
              </a:solidFill>
            </c:spPr>
            <c:extLst>
              <c:ext xmlns:c16="http://schemas.microsoft.com/office/drawing/2014/chart" uri="{C3380CC4-5D6E-409C-BE32-E72D297353CC}">
                <c16:uniqueId val="{00000005-FC78-47BB-A570-151A94F8EF11}"/>
              </c:ext>
            </c:extLst>
          </c:dPt>
          <c:dPt>
            <c:idx val="3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7-FC78-47BB-A570-151A94F8EF1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'Runde 5'!$A$33:$A$36</c:f>
              <c:strCache>
                <c:ptCount val="4"/>
                <c:pt idx="0">
                  <c:v>Weizen</c:v>
                </c:pt>
                <c:pt idx="1">
                  <c:v>Mais</c:v>
                </c:pt>
                <c:pt idx="2">
                  <c:v>Raps</c:v>
                </c:pt>
                <c:pt idx="3">
                  <c:v>Baumwolle</c:v>
                </c:pt>
              </c:strCache>
            </c:strRef>
          </c:cat>
          <c:val>
            <c:numRef>
              <c:f>'Runde 5'!$K$33:$K$36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78-47BB-A570-151A94F8E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'Runde 6'!$A$33</c:f>
              <c:strCache>
                <c:ptCount val="1"/>
                <c:pt idx="0">
                  <c:v>Weizen</c:v>
                </c:pt>
              </c:strCache>
            </c:strRef>
          </c:tx>
          <c:spPr>
            <a:solidFill>
              <a:srgbClr val="808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6'!$B$32:$I$32</c:f>
              <c:strCache>
                <c:ptCount val="8"/>
                <c:pt idx="2">
                  <c:v>Runde 6</c:v>
                </c:pt>
                <c:pt idx="3">
                  <c:v>Runde 5</c:v>
                </c:pt>
                <c:pt idx="4">
                  <c:v>Runde 4</c:v>
                </c:pt>
                <c:pt idx="5">
                  <c:v>Runde 3</c:v>
                </c:pt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6'!$B$33:$I$33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8F0-497F-962A-517E38D6276A}"/>
            </c:ext>
          </c:extLst>
        </c:ser>
        <c:ser>
          <c:idx val="1"/>
          <c:order val="1"/>
          <c:tx>
            <c:strRef>
              <c:f>'Runde 6'!$A$34</c:f>
              <c:strCache>
                <c:ptCount val="1"/>
                <c:pt idx="0">
                  <c:v>Mais</c:v>
                </c:pt>
              </c:strCache>
            </c:strRef>
          </c:tx>
          <c:spPr>
            <a:solidFill>
              <a:srgbClr val="FFCC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6'!$B$32:$I$32</c:f>
              <c:strCache>
                <c:ptCount val="8"/>
                <c:pt idx="2">
                  <c:v>Runde 6</c:v>
                </c:pt>
                <c:pt idx="3">
                  <c:v>Runde 5</c:v>
                </c:pt>
                <c:pt idx="4">
                  <c:v>Runde 4</c:v>
                </c:pt>
                <c:pt idx="5">
                  <c:v>Runde 3</c:v>
                </c:pt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6'!$B$34:$I$34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8F0-497F-962A-517E38D6276A}"/>
            </c:ext>
          </c:extLst>
        </c:ser>
        <c:ser>
          <c:idx val="2"/>
          <c:order val="2"/>
          <c:tx>
            <c:strRef>
              <c:f>'Runde 6'!$A$35</c:f>
              <c:strCache>
                <c:ptCount val="1"/>
                <c:pt idx="0">
                  <c:v>Raps</c:v>
                </c:pt>
              </c:strCache>
            </c:strRef>
          </c:tx>
          <c:spPr>
            <a:solidFill>
              <a:srgbClr val="00336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6'!$B$32:$I$32</c:f>
              <c:strCache>
                <c:ptCount val="8"/>
                <c:pt idx="2">
                  <c:v>Runde 6</c:v>
                </c:pt>
                <c:pt idx="3">
                  <c:v>Runde 5</c:v>
                </c:pt>
                <c:pt idx="4">
                  <c:v>Runde 4</c:v>
                </c:pt>
                <c:pt idx="5">
                  <c:v>Runde 3</c:v>
                </c:pt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6'!$B$35:$I$35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98F0-497F-962A-517E38D6276A}"/>
            </c:ext>
          </c:extLst>
        </c:ser>
        <c:ser>
          <c:idx val="3"/>
          <c:order val="3"/>
          <c:tx>
            <c:strRef>
              <c:f>'Runde 6'!$A$36</c:f>
              <c:strCache>
                <c:ptCount val="1"/>
                <c:pt idx="0">
                  <c:v>Baumwolle</c:v>
                </c:pt>
              </c:strCache>
            </c:strRef>
          </c:tx>
          <c:spPr>
            <a:solidFill>
              <a:srgbClr val="9933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6'!$B$32:$I$32</c:f>
              <c:strCache>
                <c:ptCount val="8"/>
                <c:pt idx="2">
                  <c:v>Runde 6</c:v>
                </c:pt>
                <c:pt idx="3">
                  <c:v>Runde 5</c:v>
                </c:pt>
                <c:pt idx="4">
                  <c:v>Runde 4</c:v>
                </c:pt>
                <c:pt idx="5">
                  <c:v>Runde 3</c:v>
                </c:pt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6'!$B$36:$I$36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98F0-497F-962A-517E38D62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581824"/>
        <c:axId val="487981993"/>
      </c:barChart>
      <c:catAx>
        <c:axId val="6358182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487981993"/>
        <c:crosses val="autoZero"/>
        <c:auto val="1"/>
        <c:lblAlgn val="ctr"/>
        <c:lblOffset val="100"/>
        <c:noMultiLvlLbl val="1"/>
      </c:catAx>
      <c:valAx>
        <c:axId val="48798199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63581824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de-DE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808000"/>
              </a:solidFill>
            </c:spPr>
            <c:extLst>
              <c:ext xmlns:c16="http://schemas.microsoft.com/office/drawing/2014/chart" uri="{C3380CC4-5D6E-409C-BE32-E72D297353CC}">
                <c16:uniqueId val="{00000001-9332-492E-8E18-EC8C0FEFEBBB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3-9332-492E-8E18-EC8C0FEFEBBB}"/>
              </c:ext>
            </c:extLst>
          </c:dPt>
          <c:dPt>
            <c:idx val="2"/>
            <c:bubble3D val="0"/>
            <c:spPr>
              <a:solidFill>
                <a:srgbClr val="003366"/>
              </a:solidFill>
            </c:spPr>
            <c:extLst>
              <c:ext xmlns:c16="http://schemas.microsoft.com/office/drawing/2014/chart" uri="{C3380CC4-5D6E-409C-BE32-E72D297353CC}">
                <c16:uniqueId val="{00000005-9332-492E-8E18-EC8C0FEFEBBB}"/>
              </c:ext>
            </c:extLst>
          </c:dPt>
          <c:dPt>
            <c:idx val="3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7-9332-492E-8E18-EC8C0FEFEBB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'Runde 6'!$A$33:$A$36</c:f>
              <c:strCache>
                <c:ptCount val="4"/>
                <c:pt idx="0">
                  <c:v>Weizen</c:v>
                </c:pt>
                <c:pt idx="1">
                  <c:v>Mais</c:v>
                </c:pt>
                <c:pt idx="2">
                  <c:v>Raps</c:v>
                </c:pt>
                <c:pt idx="3">
                  <c:v>Baumwolle</c:v>
                </c:pt>
              </c:strCache>
            </c:strRef>
          </c:cat>
          <c:val>
            <c:numRef>
              <c:f>'Runde 6'!$K$33:$K$36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32-492E-8E18-EC8C0FEFE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'Runde 7'!$A$33</c:f>
              <c:strCache>
                <c:ptCount val="1"/>
                <c:pt idx="0">
                  <c:v>Weizen</c:v>
                </c:pt>
              </c:strCache>
            </c:strRef>
          </c:tx>
          <c:spPr>
            <a:solidFill>
              <a:srgbClr val="808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7'!$B$32:$I$32</c:f>
              <c:strCache>
                <c:ptCount val="8"/>
                <c:pt idx="1">
                  <c:v>Runde 7</c:v>
                </c:pt>
                <c:pt idx="2">
                  <c:v>Runde 6</c:v>
                </c:pt>
                <c:pt idx="3">
                  <c:v>Runde 5</c:v>
                </c:pt>
                <c:pt idx="4">
                  <c:v>Runde 4</c:v>
                </c:pt>
                <c:pt idx="5">
                  <c:v>Runde 3</c:v>
                </c:pt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7'!$B$33:$I$33</c:f>
              <c:numCache>
                <c:formatCode>General</c:formatCode>
                <c:ptCount val="8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E7A-4044-BB31-B1A8D6023AA4}"/>
            </c:ext>
          </c:extLst>
        </c:ser>
        <c:ser>
          <c:idx val="1"/>
          <c:order val="1"/>
          <c:tx>
            <c:strRef>
              <c:f>'Runde 7'!$A$34</c:f>
              <c:strCache>
                <c:ptCount val="1"/>
                <c:pt idx="0">
                  <c:v>Mais</c:v>
                </c:pt>
              </c:strCache>
            </c:strRef>
          </c:tx>
          <c:spPr>
            <a:solidFill>
              <a:srgbClr val="FFCC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7'!$B$32:$I$32</c:f>
              <c:strCache>
                <c:ptCount val="8"/>
                <c:pt idx="1">
                  <c:v>Runde 7</c:v>
                </c:pt>
                <c:pt idx="2">
                  <c:v>Runde 6</c:v>
                </c:pt>
                <c:pt idx="3">
                  <c:v>Runde 5</c:v>
                </c:pt>
                <c:pt idx="4">
                  <c:v>Runde 4</c:v>
                </c:pt>
                <c:pt idx="5">
                  <c:v>Runde 3</c:v>
                </c:pt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7'!$B$34:$I$34</c:f>
              <c:numCache>
                <c:formatCode>General</c:formatCode>
                <c:ptCount val="8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E7A-4044-BB31-B1A8D6023AA4}"/>
            </c:ext>
          </c:extLst>
        </c:ser>
        <c:ser>
          <c:idx val="2"/>
          <c:order val="2"/>
          <c:tx>
            <c:strRef>
              <c:f>'Runde 7'!$A$35</c:f>
              <c:strCache>
                <c:ptCount val="1"/>
                <c:pt idx="0">
                  <c:v>Raps</c:v>
                </c:pt>
              </c:strCache>
            </c:strRef>
          </c:tx>
          <c:spPr>
            <a:solidFill>
              <a:srgbClr val="00336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7'!$B$32:$I$32</c:f>
              <c:strCache>
                <c:ptCount val="8"/>
                <c:pt idx="1">
                  <c:v>Runde 7</c:v>
                </c:pt>
                <c:pt idx="2">
                  <c:v>Runde 6</c:v>
                </c:pt>
                <c:pt idx="3">
                  <c:v>Runde 5</c:v>
                </c:pt>
                <c:pt idx="4">
                  <c:v>Runde 4</c:v>
                </c:pt>
                <c:pt idx="5">
                  <c:v>Runde 3</c:v>
                </c:pt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7'!$B$35:$I$35</c:f>
              <c:numCache>
                <c:formatCode>General</c:formatCode>
                <c:ptCount val="8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E7A-4044-BB31-B1A8D6023AA4}"/>
            </c:ext>
          </c:extLst>
        </c:ser>
        <c:ser>
          <c:idx val="3"/>
          <c:order val="3"/>
          <c:tx>
            <c:strRef>
              <c:f>'Runde 7'!$A$36</c:f>
              <c:strCache>
                <c:ptCount val="1"/>
                <c:pt idx="0">
                  <c:v>Baumwolle</c:v>
                </c:pt>
              </c:strCache>
            </c:strRef>
          </c:tx>
          <c:spPr>
            <a:solidFill>
              <a:srgbClr val="9933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7'!$B$32:$I$32</c:f>
              <c:strCache>
                <c:ptCount val="8"/>
                <c:pt idx="1">
                  <c:v>Runde 7</c:v>
                </c:pt>
                <c:pt idx="2">
                  <c:v>Runde 6</c:v>
                </c:pt>
                <c:pt idx="3">
                  <c:v>Runde 5</c:v>
                </c:pt>
                <c:pt idx="4">
                  <c:v>Runde 4</c:v>
                </c:pt>
                <c:pt idx="5">
                  <c:v>Runde 3</c:v>
                </c:pt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7'!$B$36:$I$36</c:f>
              <c:numCache>
                <c:formatCode>General</c:formatCode>
                <c:ptCount val="8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AE7A-4044-BB31-B1A8D6023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1895718"/>
        <c:axId val="1893604528"/>
      </c:barChart>
      <c:catAx>
        <c:axId val="25189571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1893604528"/>
        <c:crosses val="autoZero"/>
        <c:auto val="1"/>
        <c:lblAlgn val="ctr"/>
        <c:lblOffset val="100"/>
        <c:noMultiLvlLbl val="1"/>
      </c:catAx>
      <c:valAx>
        <c:axId val="189360452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251895718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de-DE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808000"/>
              </a:solidFill>
            </c:spPr>
            <c:extLst>
              <c:ext xmlns:c16="http://schemas.microsoft.com/office/drawing/2014/chart" uri="{C3380CC4-5D6E-409C-BE32-E72D297353CC}">
                <c16:uniqueId val="{00000001-B4BF-40FA-A81C-46B10A27585A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3-B4BF-40FA-A81C-46B10A27585A}"/>
              </c:ext>
            </c:extLst>
          </c:dPt>
          <c:dPt>
            <c:idx val="2"/>
            <c:bubble3D val="0"/>
            <c:spPr>
              <a:solidFill>
                <a:srgbClr val="003366"/>
              </a:solidFill>
            </c:spPr>
            <c:extLst>
              <c:ext xmlns:c16="http://schemas.microsoft.com/office/drawing/2014/chart" uri="{C3380CC4-5D6E-409C-BE32-E72D297353CC}">
                <c16:uniqueId val="{00000005-B4BF-40FA-A81C-46B10A27585A}"/>
              </c:ext>
            </c:extLst>
          </c:dPt>
          <c:dPt>
            <c:idx val="3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7-B4BF-40FA-A81C-46B10A27585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'Runde 7'!$A$33:$A$36</c:f>
              <c:strCache>
                <c:ptCount val="4"/>
                <c:pt idx="0">
                  <c:v>Weizen</c:v>
                </c:pt>
                <c:pt idx="1">
                  <c:v>Mais</c:v>
                </c:pt>
                <c:pt idx="2">
                  <c:v>Raps</c:v>
                </c:pt>
                <c:pt idx="3">
                  <c:v>Baumwolle</c:v>
                </c:pt>
              </c:strCache>
            </c:strRef>
          </c:cat>
          <c:val>
            <c:numRef>
              <c:f>'Runde 7'!$K$33:$K$36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BF-40FA-A81C-46B10A275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'Runde 8'!$A$33</c:f>
              <c:strCache>
                <c:ptCount val="1"/>
                <c:pt idx="0">
                  <c:v>Weizen</c:v>
                </c:pt>
              </c:strCache>
            </c:strRef>
          </c:tx>
          <c:spPr>
            <a:solidFill>
              <a:srgbClr val="808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8'!$B$32:$I$32</c:f>
              <c:strCache>
                <c:ptCount val="8"/>
                <c:pt idx="0">
                  <c:v>Runde 8</c:v>
                </c:pt>
                <c:pt idx="1">
                  <c:v>Runde 7</c:v>
                </c:pt>
                <c:pt idx="2">
                  <c:v>Runde 6</c:v>
                </c:pt>
                <c:pt idx="3">
                  <c:v>Runde 5</c:v>
                </c:pt>
                <c:pt idx="4">
                  <c:v>Runde 4</c:v>
                </c:pt>
                <c:pt idx="5">
                  <c:v>Runde 3</c:v>
                </c:pt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8'!$B$33:$I$33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267-4A9E-8894-14A1F846CC9C}"/>
            </c:ext>
          </c:extLst>
        </c:ser>
        <c:ser>
          <c:idx val="1"/>
          <c:order val="1"/>
          <c:tx>
            <c:strRef>
              <c:f>'Runde 8'!$A$34</c:f>
              <c:strCache>
                <c:ptCount val="1"/>
                <c:pt idx="0">
                  <c:v>Mais</c:v>
                </c:pt>
              </c:strCache>
            </c:strRef>
          </c:tx>
          <c:spPr>
            <a:solidFill>
              <a:srgbClr val="FFCC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8'!$B$32:$I$32</c:f>
              <c:strCache>
                <c:ptCount val="8"/>
                <c:pt idx="0">
                  <c:v>Runde 8</c:v>
                </c:pt>
                <c:pt idx="1">
                  <c:v>Runde 7</c:v>
                </c:pt>
                <c:pt idx="2">
                  <c:v>Runde 6</c:v>
                </c:pt>
                <c:pt idx="3">
                  <c:v>Runde 5</c:v>
                </c:pt>
                <c:pt idx="4">
                  <c:v>Runde 4</c:v>
                </c:pt>
                <c:pt idx="5">
                  <c:v>Runde 3</c:v>
                </c:pt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8'!$B$34:$I$34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267-4A9E-8894-14A1F846CC9C}"/>
            </c:ext>
          </c:extLst>
        </c:ser>
        <c:ser>
          <c:idx val="2"/>
          <c:order val="2"/>
          <c:tx>
            <c:strRef>
              <c:f>'Runde 8'!$A$35</c:f>
              <c:strCache>
                <c:ptCount val="1"/>
                <c:pt idx="0">
                  <c:v>Raps</c:v>
                </c:pt>
              </c:strCache>
            </c:strRef>
          </c:tx>
          <c:spPr>
            <a:solidFill>
              <a:srgbClr val="00336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8'!$B$32:$I$32</c:f>
              <c:strCache>
                <c:ptCount val="8"/>
                <c:pt idx="0">
                  <c:v>Runde 8</c:v>
                </c:pt>
                <c:pt idx="1">
                  <c:v>Runde 7</c:v>
                </c:pt>
                <c:pt idx="2">
                  <c:v>Runde 6</c:v>
                </c:pt>
                <c:pt idx="3">
                  <c:v>Runde 5</c:v>
                </c:pt>
                <c:pt idx="4">
                  <c:v>Runde 4</c:v>
                </c:pt>
                <c:pt idx="5">
                  <c:v>Runde 3</c:v>
                </c:pt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8'!$B$35:$I$35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4267-4A9E-8894-14A1F846CC9C}"/>
            </c:ext>
          </c:extLst>
        </c:ser>
        <c:ser>
          <c:idx val="3"/>
          <c:order val="3"/>
          <c:tx>
            <c:strRef>
              <c:f>'Runde 8'!$A$36</c:f>
              <c:strCache>
                <c:ptCount val="1"/>
                <c:pt idx="0">
                  <c:v>Baumwolle</c:v>
                </c:pt>
              </c:strCache>
            </c:strRef>
          </c:tx>
          <c:spPr>
            <a:solidFill>
              <a:srgbClr val="9933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8'!$B$32:$I$32</c:f>
              <c:strCache>
                <c:ptCount val="8"/>
                <c:pt idx="0">
                  <c:v>Runde 8</c:v>
                </c:pt>
                <c:pt idx="1">
                  <c:v>Runde 7</c:v>
                </c:pt>
                <c:pt idx="2">
                  <c:v>Runde 6</c:v>
                </c:pt>
                <c:pt idx="3">
                  <c:v>Runde 5</c:v>
                </c:pt>
                <c:pt idx="4">
                  <c:v>Runde 4</c:v>
                </c:pt>
                <c:pt idx="5">
                  <c:v>Runde 3</c:v>
                </c:pt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8'!$B$36:$I$36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4267-4A9E-8894-14A1F846C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2044737"/>
        <c:axId val="1047819070"/>
      </c:barChart>
      <c:catAx>
        <c:axId val="1692044737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1047819070"/>
        <c:crosses val="autoZero"/>
        <c:auto val="1"/>
        <c:lblAlgn val="ctr"/>
        <c:lblOffset val="100"/>
        <c:noMultiLvlLbl val="1"/>
      </c:catAx>
      <c:valAx>
        <c:axId val="104781907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1692044737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de-DE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808000"/>
              </a:solidFill>
            </c:spPr>
            <c:extLst>
              <c:ext xmlns:c16="http://schemas.microsoft.com/office/drawing/2014/chart" uri="{C3380CC4-5D6E-409C-BE32-E72D297353CC}">
                <c16:uniqueId val="{00000001-D4EC-4AEF-AB54-4A11A932DFA9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3-D4EC-4AEF-AB54-4A11A932DFA9}"/>
              </c:ext>
            </c:extLst>
          </c:dPt>
          <c:dPt>
            <c:idx val="2"/>
            <c:bubble3D val="0"/>
            <c:spPr>
              <a:solidFill>
                <a:srgbClr val="003366"/>
              </a:solidFill>
            </c:spPr>
            <c:extLst>
              <c:ext xmlns:c16="http://schemas.microsoft.com/office/drawing/2014/chart" uri="{C3380CC4-5D6E-409C-BE32-E72D297353CC}">
                <c16:uniqueId val="{00000005-D4EC-4AEF-AB54-4A11A932DFA9}"/>
              </c:ext>
            </c:extLst>
          </c:dPt>
          <c:dPt>
            <c:idx val="3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7-D4EC-4AEF-AB54-4A11A932DFA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'Runde 8'!$A$33:$A$36</c:f>
              <c:strCache>
                <c:ptCount val="4"/>
                <c:pt idx="0">
                  <c:v>Weizen</c:v>
                </c:pt>
                <c:pt idx="1">
                  <c:v>Mais</c:v>
                </c:pt>
                <c:pt idx="2">
                  <c:v>Raps</c:v>
                </c:pt>
                <c:pt idx="3">
                  <c:v>Baumwolle</c:v>
                </c:pt>
              </c:strCache>
            </c:strRef>
          </c:cat>
          <c:val>
            <c:numRef>
              <c:f>'Runde 8'!$K$33:$K$36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EC-4AEF-AB54-4A11A932D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808000"/>
              </a:solidFill>
            </c:spPr>
            <c:extLst>
              <c:ext xmlns:c16="http://schemas.microsoft.com/office/drawing/2014/chart" uri="{C3380CC4-5D6E-409C-BE32-E72D297353CC}">
                <c16:uniqueId val="{00000001-6556-4173-AB72-69FCD6B230C8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3-6556-4173-AB72-69FCD6B230C8}"/>
              </c:ext>
            </c:extLst>
          </c:dPt>
          <c:dPt>
            <c:idx val="2"/>
            <c:bubble3D val="0"/>
            <c:spPr>
              <a:solidFill>
                <a:srgbClr val="003366"/>
              </a:solidFill>
            </c:spPr>
            <c:extLst>
              <c:ext xmlns:c16="http://schemas.microsoft.com/office/drawing/2014/chart" uri="{C3380CC4-5D6E-409C-BE32-E72D297353CC}">
                <c16:uniqueId val="{00000005-6556-4173-AB72-69FCD6B230C8}"/>
              </c:ext>
            </c:extLst>
          </c:dPt>
          <c:dPt>
            <c:idx val="3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7-6556-4173-AB72-69FCD6B230C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Urzustand!$A$33:$A$36</c:f>
              <c:strCache>
                <c:ptCount val="4"/>
                <c:pt idx="0">
                  <c:v>Weizen</c:v>
                </c:pt>
                <c:pt idx="1">
                  <c:v>Mais</c:v>
                </c:pt>
                <c:pt idx="2">
                  <c:v>Raps</c:v>
                </c:pt>
                <c:pt idx="3">
                  <c:v>Baumwolle</c:v>
                </c:pt>
              </c:strCache>
            </c:strRef>
          </c:cat>
          <c:val>
            <c:numRef>
              <c:f>Urzustand!$K$33:$K$36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556-4173-AB72-69FCD6B23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'Runde 1'!$A$33</c:f>
              <c:strCache>
                <c:ptCount val="1"/>
                <c:pt idx="0">
                  <c:v>Weizen</c:v>
                </c:pt>
              </c:strCache>
            </c:strRef>
          </c:tx>
          <c:spPr>
            <a:solidFill>
              <a:srgbClr val="808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1'!$B$32:$I$32</c:f>
              <c:strCache>
                <c:ptCount val="8"/>
                <c:pt idx="7">
                  <c:v>Runde 1</c:v>
                </c:pt>
              </c:strCache>
            </c:strRef>
          </c:cat>
          <c:val>
            <c:numRef>
              <c:f>'Runde 1'!$B$33:$I$33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A8B-4B70-9263-EF6035B87233}"/>
            </c:ext>
          </c:extLst>
        </c:ser>
        <c:ser>
          <c:idx val="1"/>
          <c:order val="1"/>
          <c:tx>
            <c:strRef>
              <c:f>'Runde 1'!$A$34</c:f>
              <c:strCache>
                <c:ptCount val="1"/>
                <c:pt idx="0">
                  <c:v>Mais</c:v>
                </c:pt>
              </c:strCache>
            </c:strRef>
          </c:tx>
          <c:spPr>
            <a:solidFill>
              <a:srgbClr val="FFCC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1'!$B$32:$I$32</c:f>
              <c:strCache>
                <c:ptCount val="8"/>
                <c:pt idx="7">
                  <c:v>Runde 1</c:v>
                </c:pt>
              </c:strCache>
            </c:strRef>
          </c:cat>
          <c:val>
            <c:numRef>
              <c:f>'Runde 1'!$B$34:$I$34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A8B-4B70-9263-EF6035B87233}"/>
            </c:ext>
          </c:extLst>
        </c:ser>
        <c:ser>
          <c:idx val="2"/>
          <c:order val="2"/>
          <c:tx>
            <c:strRef>
              <c:f>'Runde 1'!$A$35</c:f>
              <c:strCache>
                <c:ptCount val="1"/>
                <c:pt idx="0">
                  <c:v>Raps</c:v>
                </c:pt>
              </c:strCache>
            </c:strRef>
          </c:tx>
          <c:spPr>
            <a:solidFill>
              <a:srgbClr val="00336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1'!$B$32:$I$32</c:f>
              <c:strCache>
                <c:ptCount val="8"/>
                <c:pt idx="7">
                  <c:v>Runde 1</c:v>
                </c:pt>
              </c:strCache>
            </c:strRef>
          </c:cat>
          <c:val>
            <c:numRef>
              <c:f>'Runde 1'!$B$35:$I$35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7A8B-4B70-9263-EF6035B87233}"/>
            </c:ext>
          </c:extLst>
        </c:ser>
        <c:ser>
          <c:idx val="3"/>
          <c:order val="3"/>
          <c:tx>
            <c:strRef>
              <c:f>'Runde 1'!$A$36</c:f>
              <c:strCache>
                <c:ptCount val="1"/>
                <c:pt idx="0">
                  <c:v>Baumwolle</c:v>
                </c:pt>
              </c:strCache>
            </c:strRef>
          </c:tx>
          <c:spPr>
            <a:solidFill>
              <a:srgbClr val="9933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1'!$B$32:$I$32</c:f>
              <c:strCache>
                <c:ptCount val="8"/>
                <c:pt idx="7">
                  <c:v>Runde 1</c:v>
                </c:pt>
              </c:strCache>
            </c:strRef>
          </c:cat>
          <c:val>
            <c:numRef>
              <c:f>'Runde 1'!$B$36:$I$36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7A8B-4B70-9263-EF6035B87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8911531"/>
        <c:axId val="981083051"/>
      </c:barChart>
      <c:catAx>
        <c:axId val="115891153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981083051"/>
        <c:crosses val="autoZero"/>
        <c:auto val="1"/>
        <c:lblAlgn val="ctr"/>
        <c:lblOffset val="100"/>
        <c:noMultiLvlLbl val="1"/>
      </c:catAx>
      <c:valAx>
        <c:axId val="981083051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1158911531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de-DE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808000"/>
              </a:solidFill>
            </c:spPr>
            <c:extLst>
              <c:ext xmlns:c16="http://schemas.microsoft.com/office/drawing/2014/chart" uri="{C3380CC4-5D6E-409C-BE32-E72D297353CC}">
                <c16:uniqueId val="{00000001-1DCC-4A30-BE7A-A69A214F9A12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3-1DCC-4A30-BE7A-A69A214F9A12}"/>
              </c:ext>
            </c:extLst>
          </c:dPt>
          <c:dPt>
            <c:idx val="2"/>
            <c:bubble3D val="0"/>
            <c:spPr>
              <a:solidFill>
                <a:srgbClr val="003366"/>
              </a:solidFill>
            </c:spPr>
            <c:extLst>
              <c:ext xmlns:c16="http://schemas.microsoft.com/office/drawing/2014/chart" uri="{C3380CC4-5D6E-409C-BE32-E72D297353CC}">
                <c16:uniqueId val="{00000005-1DCC-4A30-BE7A-A69A214F9A12}"/>
              </c:ext>
            </c:extLst>
          </c:dPt>
          <c:dPt>
            <c:idx val="3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7-1DCC-4A30-BE7A-A69A214F9A1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'Runde 1'!$A$33:$A$36</c:f>
              <c:strCache>
                <c:ptCount val="4"/>
                <c:pt idx="0">
                  <c:v>Weizen</c:v>
                </c:pt>
                <c:pt idx="1">
                  <c:v>Mais</c:v>
                </c:pt>
                <c:pt idx="2">
                  <c:v>Raps</c:v>
                </c:pt>
                <c:pt idx="3">
                  <c:v>Baumwolle</c:v>
                </c:pt>
              </c:strCache>
            </c:strRef>
          </c:cat>
          <c:val>
            <c:numRef>
              <c:f>'Runde 1'!$K$33:$K$36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CC-4A30-BE7A-A69A214F9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'Runde 2'!$A$33</c:f>
              <c:strCache>
                <c:ptCount val="1"/>
                <c:pt idx="0">
                  <c:v>Weizen</c:v>
                </c:pt>
              </c:strCache>
            </c:strRef>
          </c:tx>
          <c:spPr>
            <a:solidFill>
              <a:srgbClr val="808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2'!$B$32:$I$32</c:f>
              <c:strCache>
                <c:ptCount val="8"/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2'!$B$33:$I$33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223-40E8-AA73-7AAF7FBCC800}"/>
            </c:ext>
          </c:extLst>
        </c:ser>
        <c:ser>
          <c:idx val="1"/>
          <c:order val="1"/>
          <c:tx>
            <c:strRef>
              <c:f>'Runde 2'!$A$34</c:f>
              <c:strCache>
                <c:ptCount val="1"/>
                <c:pt idx="0">
                  <c:v>Mais</c:v>
                </c:pt>
              </c:strCache>
            </c:strRef>
          </c:tx>
          <c:spPr>
            <a:solidFill>
              <a:srgbClr val="FFCC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2'!$B$32:$I$32</c:f>
              <c:strCache>
                <c:ptCount val="8"/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2'!$B$34:$I$34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223-40E8-AA73-7AAF7FBCC800}"/>
            </c:ext>
          </c:extLst>
        </c:ser>
        <c:ser>
          <c:idx val="2"/>
          <c:order val="2"/>
          <c:tx>
            <c:strRef>
              <c:f>'Runde 2'!$A$35</c:f>
              <c:strCache>
                <c:ptCount val="1"/>
                <c:pt idx="0">
                  <c:v>Raps</c:v>
                </c:pt>
              </c:strCache>
            </c:strRef>
          </c:tx>
          <c:spPr>
            <a:solidFill>
              <a:srgbClr val="00336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2'!$B$32:$I$32</c:f>
              <c:strCache>
                <c:ptCount val="8"/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2'!$B$35:$I$35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5223-40E8-AA73-7AAF7FBCC800}"/>
            </c:ext>
          </c:extLst>
        </c:ser>
        <c:ser>
          <c:idx val="3"/>
          <c:order val="3"/>
          <c:tx>
            <c:strRef>
              <c:f>'Runde 2'!$A$36</c:f>
              <c:strCache>
                <c:ptCount val="1"/>
                <c:pt idx="0">
                  <c:v>Baumwolle</c:v>
                </c:pt>
              </c:strCache>
            </c:strRef>
          </c:tx>
          <c:spPr>
            <a:solidFill>
              <a:srgbClr val="9933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2'!$B$32:$I$32</c:f>
              <c:strCache>
                <c:ptCount val="8"/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2'!$B$36:$I$36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5223-40E8-AA73-7AAF7FBCC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3732573"/>
        <c:axId val="1341962825"/>
      </c:barChart>
      <c:catAx>
        <c:axId val="463732573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1341962825"/>
        <c:crosses val="autoZero"/>
        <c:auto val="1"/>
        <c:lblAlgn val="ctr"/>
        <c:lblOffset val="100"/>
        <c:noMultiLvlLbl val="1"/>
      </c:catAx>
      <c:valAx>
        <c:axId val="134196282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463732573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de-DE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808000"/>
              </a:solidFill>
            </c:spPr>
            <c:extLst>
              <c:ext xmlns:c16="http://schemas.microsoft.com/office/drawing/2014/chart" uri="{C3380CC4-5D6E-409C-BE32-E72D297353CC}">
                <c16:uniqueId val="{00000001-030B-4E92-8CEF-F654716DC638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3-030B-4E92-8CEF-F654716DC638}"/>
              </c:ext>
            </c:extLst>
          </c:dPt>
          <c:dPt>
            <c:idx val="2"/>
            <c:bubble3D val="0"/>
            <c:spPr>
              <a:solidFill>
                <a:srgbClr val="003366"/>
              </a:solidFill>
            </c:spPr>
            <c:extLst>
              <c:ext xmlns:c16="http://schemas.microsoft.com/office/drawing/2014/chart" uri="{C3380CC4-5D6E-409C-BE32-E72D297353CC}">
                <c16:uniqueId val="{00000005-030B-4E92-8CEF-F654716DC638}"/>
              </c:ext>
            </c:extLst>
          </c:dPt>
          <c:dPt>
            <c:idx val="3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7-030B-4E92-8CEF-F654716DC63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'Runde 2'!$A$33:$A$36</c:f>
              <c:strCache>
                <c:ptCount val="4"/>
                <c:pt idx="0">
                  <c:v>Weizen</c:v>
                </c:pt>
                <c:pt idx="1">
                  <c:v>Mais</c:v>
                </c:pt>
                <c:pt idx="2">
                  <c:v>Raps</c:v>
                </c:pt>
                <c:pt idx="3">
                  <c:v>Baumwolle</c:v>
                </c:pt>
              </c:strCache>
            </c:strRef>
          </c:cat>
          <c:val>
            <c:numRef>
              <c:f>'Runde 2'!$K$33:$K$36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30B-4E92-8CEF-F654716DC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'Runde 3'!$A$33</c:f>
              <c:strCache>
                <c:ptCount val="1"/>
                <c:pt idx="0">
                  <c:v>Weizen</c:v>
                </c:pt>
              </c:strCache>
            </c:strRef>
          </c:tx>
          <c:spPr>
            <a:solidFill>
              <a:srgbClr val="808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3'!$B$32:$I$32</c:f>
              <c:strCache>
                <c:ptCount val="8"/>
                <c:pt idx="5">
                  <c:v>Runde 3</c:v>
                </c:pt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3'!$B$33:$I$33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6AC-4629-865A-2547378053B3}"/>
            </c:ext>
          </c:extLst>
        </c:ser>
        <c:ser>
          <c:idx val="1"/>
          <c:order val="1"/>
          <c:tx>
            <c:strRef>
              <c:f>'Runde 3'!$A$34</c:f>
              <c:strCache>
                <c:ptCount val="1"/>
                <c:pt idx="0">
                  <c:v>Mais</c:v>
                </c:pt>
              </c:strCache>
            </c:strRef>
          </c:tx>
          <c:spPr>
            <a:solidFill>
              <a:srgbClr val="FFCC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3'!$B$32:$I$32</c:f>
              <c:strCache>
                <c:ptCount val="8"/>
                <c:pt idx="5">
                  <c:v>Runde 3</c:v>
                </c:pt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3'!$B$34:$I$34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6AC-4629-865A-2547378053B3}"/>
            </c:ext>
          </c:extLst>
        </c:ser>
        <c:ser>
          <c:idx val="2"/>
          <c:order val="2"/>
          <c:tx>
            <c:strRef>
              <c:f>'Runde 3'!$A$35</c:f>
              <c:strCache>
                <c:ptCount val="1"/>
                <c:pt idx="0">
                  <c:v>Raps</c:v>
                </c:pt>
              </c:strCache>
            </c:strRef>
          </c:tx>
          <c:spPr>
            <a:solidFill>
              <a:srgbClr val="00336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3'!$B$32:$I$32</c:f>
              <c:strCache>
                <c:ptCount val="8"/>
                <c:pt idx="5">
                  <c:v>Runde 3</c:v>
                </c:pt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3'!$B$35:$I$35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26AC-4629-865A-2547378053B3}"/>
            </c:ext>
          </c:extLst>
        </c:ser>
        <c:ser>
          <c:idx val="3"/>
          <c:order val="3"/>
          <c:tx>
            <c:strRef>
              <c:f>'Runde 3'!$A$36</c:f>
              <c:strCache>
                <c:ptCount val="1"/>
                <c:pt idx="0">
                  <c:v>Baumwolle</c:v>
                </c:pt>
              </c:strCache>
            </c:strRef>
          </c:tx>
          <c:spPr>
            <a:solidFill>
              <a:srgbClr val="9933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3'!$B$32:$I$32</c:f>
              <c:strCache>
                <c:ptCount val="8"/>
                <c:pt idx="5">
                  <c:v>Runde 3</c:v>
                </c:pt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3'!$B$36:$I$36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26AC-4629-865A-254737805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937895"/>
        <c:axId val="1603699390"/>
      </c:barChart>
      <c:catAx>
        <c:axId val="42593789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1603699390"/>
        <c:crosses val="autoZero"/>
        <c:auto val="1"/>
        <c:lblAlgn val="ctr"/>
        <c:lblOffset val="100"/>
        <c:noMultiLvlLbl val="1"/>
      </c:catAx>
      <c:valAx>
        <c:axId val="160369939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425937895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de-DE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808000"/>
              </a:solidFill>
            </c:spPr>
            <c:extLst>
              <c:ext xmlns:c16="http://schemas.microsoft.com/office/drawing/2014/chart" uri="{C3380CC4-5D6E-409C-BE32-E72D297353CC}">
                <c16:uniqueId val="{00000001-4105-4701-AD7F-BA1ED9D9B9FD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3-4105-4701-AD7F-BA1ED9D9B9FD}"/>
              </c:ext>
            </c:extLst>
          </c:dPt>
          <c:dPt>
            <c:idx val="2"/>
            <c:bubble3D val="0"/>
            <c:spPr>
              <a:solidFill>
                <a:srgbClr val="003366"/>
              </a:solidFill>
            </c:spPr>
            <c:extLst>
              <c:ext xmlns:c16="http://schemas.microsoft.com/office/drawing/2014/chart" uri="{C3380CC4-5D6E-409C-BE32-E72D297353CC}">
                <c16:uniqueId val="{00000005-4105-4701-AD7F-BA1ED9D9B9FD}"/>
              </c:ext>
            </c:extLst>
          </c:dPt>
          <c:dPt>
            <c:idx val="3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7-4105-4701-AD7F-BA1ED9D9B9F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'Runde 3'!$A$33:$A$36</c:f>
              <c:strCache>
                <c:ptCount val="4"/>
                <c:pt idx="0">
                  <c:v>Weizen</c:v>
                </c:pt>
                <c:pt idx="1">
                  <c:v>Mais</c:v>
                </c:pt>
                <c:pt idx="2">
                  <c:v>Raps</c:v>
                </c:pt>
                <c:pt idx="3">
                  <c:v>Baumwolle</c:v>
                </c:pt>
              </c:strCache>
            </c:strRef>
          </c:cat>
          <c:val>
            <c:numRef>
              <c:f>'Runde 3'!$K$33:$K$36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05-4701-AD7F-BA1ED9D9B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'Runde 4'!$A$33</c:f>
              <c:strCache>
                <c:ptCount val="1"/>
                <c:pt idx="0">
                  <c:v>Weizen</c:v>
                </c:pt>
              </c:strCache>
            </c:strRef>
          </c:tx>
          <c:spPr>
            <a:solidFill>
              <a:srgbClr val="808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4'!$B$32:$I$32</c:f>
              <c:strCache>
                <c:ptCount val="8"/>
                <c:pt idx="4">
                  <c:v>Runde 4</c:v>
                </c:pt>
                <c:pt idx="5">
                  <c:v>Runde 3</c:v>
                </c:pt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4'!$B$33:$I$33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42E-42B9-B3BC-E25DA498CE6D}"/>
            </c:ext>
          </c:extLst>
        </c:ser>
        <c:ser>
          <c:idx val="1"/>
          <c:order val="1"/>
          <c:tx>
            <c:strRef>
              <c:f>'Runde 4'!$A$34</c:f>
              <c:strCache>
                <c:ptCount val="1"/>
                <c:pt idx="0">
                  <c:v>Mais</c:v>
                </c:pt>
              </c:strCache>
            </c:strRef>
          </c:tx>
          <c:spPr>
            <a:solidFill>
              <a:srgbClr val="FFCC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4'!$B$32:$I$32</c:f>
              <c:strCache>
                <c:ptCount val="8"/>
                <c:pt idx="4">
                  <c:v>Runde 4</c:v>
                </c:pt>
                <c:pt idx="5">
                  <c:v>Runde 3</c:v>
                </c:pt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4'!$B$34:$I$34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42E-42B9-B3BC-E25DA498CE6D}"/>
            </c:ext>
          </c:extLst>
        </c:ser>
        <c:ser>
          <c:idx val="2"/>
          <c:order val="2"/>
          <c:tx>
            <c:strRef>
              <c:f>'Runde 4'!$A$35</c:f>
              <c:strCache>
                <c:ptCount val="1"/>
                <c:pt idx="0">
                  <c:v>Raps</c:v>
                </c:pt>
              </c:strCache>
            </c:strRef>
          </c:tx>
          <c:spPr>
            <a:solidFill>
              <a:srgbClr val="00336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4'!$B$32:$I$32</c:f>
              <c:strCache>
                <c:ptCount val="8"/>
                <c:pt idx="4">
                  <c:v>Runde 4</c:v>
                </c:pt>
                <c:pt idx="5">
                  <c:v>Runde 3</c:v>
                </c:pt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4'!$B$35:$I$35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542E-42B9-B3BC-E25DA498CE6D}"/>
            </c:ext>
          </c:extLst>
        </c:ser>
        <c:ser>
          <c:idx val="3"/>
          <c:order val="3"/>
          <c:tx>
            <c:strRef>
              <c:f>'Runde 4'!$A$36</c:f>
              <c:strCache>
                <c:ptCount val="1"/>
                <c:pt idx="0">
                  <c:v>Baumwolle</c:v>
                </c:pt>
              </c:strCache>
            </c:strRef>
          </c:tx>
          <c:spPr>
            <a:solidFill>
              <a:srgbClr val="9933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'Runde 4'!$B$32:$I$32</c:f>
              <c:strCache>
                <c:ptCount val="8"/>
                <c:pt idx="4">
                  <c:v>Runde 4</c:v>
                </c:pt>
                <c:pt idx="5">
                  <c:v>Runde 3</c:v>
                </c:pt>
                <c:pt idx="6">
                  <c:v>Runde 2</c:v>
                </c:pt>
                <c:pt idx="7">
                  <c:v>Runde 1</c:v>
                </c:pt>
              </c:strCache>
            </c:strRef>
          </c:cat>
          <c:val>
            <c:numRef>
              <c:f>'Runde 4'!$B$36:$I$36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542E-42B9-B3BC-E25DA498C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6853109"/>
        <c:axId val="1659957862"/>
      </c:barChart>
      <c:catAx>
        <c:axId val="159685310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1659957862"/>
        <c:crosses val="autoZero"/>
        <c:auto val="1"/>
        <c:lblAlgn val="ctr"/>
        <c:lblOffset val="100"/>
        <c:noMultiLvlLbl val="1"/>
      </c:catAx>
      <c:valAx>
        <c:axId val="165995786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1596853109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de-DE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104775</xdr:rowOff>
    </xdr:from>
    <xdr:ext cx="6896100" cy="4657725"/>
    <xdr:graphicFrame macro="">
      <xdr:nvGraphicFramePr>
        <xdr:cNvPr id="829967397" name="Chart 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66675</xdr:colOff>
      <xdr:row>0</xdr:row>
      <xdr:rowOff>95250</xdr:rowOff>
    </xdr:from>
    <xdr:ext cx="2238375" cy="2181225"/>
    <xdr:graphicFrame macro="">
      <xdr:nvGraphicFramePr>
        <xdr:cNvPr id="1582181728" name="Chart 2" descr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104775</xdr:rowOff>
    </xdr:from>
    <xdr:ext cx="6896100" cy="4657725"/>
    <xdr:graphicFrame macro="">
      <xdr:nvGraphicFramePr>
        <xdr:cNvPr id="140980689" name="Chart 3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66675</xdr:colOff>
      <xdr:row>0</xdr:row>
      <xdr:rowOff>95250</xdr:rowOff>
    </xdr:from>
    <xdr:ext cx="2238375" cy="2181225"/>
    <xdr:graphicFrame macro="">
      <xdr:nvGraphicFramePr>
        <xdr:cNvPr id="1300422141" name="Chart 4" descr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104775</xdr:rowOff>
    </xdr:from>
    <xdr:ext cx="6896100" cy="4657725"/>
    <xdr:graphicFrame macro="">
      <xdr:nvGraphicFramePr>
        <xdr:cNvPr id="2114010761" name="Chart 5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66675</xdr:colOff>
      <xdr:row>0</xdr:row>
      <xdr:rowOff>95250</xdr:rowOff>
    </xdr:from>
    <xdr:ext cx="2238375" cy="2181225"/>
    <xdr:graphicFrame macro="">
      <xdr:nvGraphicFramePr>
        <xdr:cNvPr id="248807320" name="Chart 6" descr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104775</xdr:rowOff>
    </xdr:from>
    <xdr:ext cx="6896100" cy="4657725"/>
    <xdr:graphicFrame macro="">
      <xdr:nvGraphicFramePr>
        <xdr:cNvPr id="1964945521" name="Chart 7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66675</xdr:colOff>
      <xdr:row>0</xdr:row>
      <xdr:rowOff>95250</xdr:rowOff>
    </xdr:from>
    <xdr:ext cx="2238375" cy="2181225"/>
    <xdr:graphicFrame macro="">
      <xdr:nvGraphicFramePr>
        <xdr:cNvPr id="1790273823" name="Chart 8" descr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104775</xdr:rowOff>
    </xdr:from>
    <xdr:ext cx="6896100" cy="4657725"/>
    <xdr:graphicFrame macro="">
      <xdr:nvGraphicFramePr>
        <xdr:cNvPr id="1888022059" name="Chart 9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66675</xdr:colOff>
      <xdr:row>0</xdr:row>
      <xdr:rowOff>95250</xdr:rowOff>
    </xdr:from>
    <xdr:ext cx="2238375" cy="2181225"/>
    <xdr:graphicFrame macro="">
      <xdr:nvGraphicFramePr>
        <xdr:cNvPr id="1960448109" name="Chart 10" descr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104775</xdr:rowOff>
    </xdr:from>
    <xdr:ext cx="6896100" cy="4657725"/>
    <xdr:graphicFrame macro="">
      <xdr:nvGraphicFramePr>
        <xdr:cNvPr id="1484037900" name="Chart 1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66675</xdr:colOff>
      <xdr:row>0</xdr:row>
      <xdr:rowOff>95250</xdr:rowOff>
    </xdr:from>
    <xdr:ext cx="2238375" cy="2181225"/>
    <xdr:graphicFrame macro="">
      <xdr:nvGraphicFramePr>
        <xdr:cNvPr id="1878102833" name="Chart 12" descr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104775</xdr:rowOff>
    </xdr:from>
    <xdr:ext cx="6896100" cy="4657725"/>
    <xdr:graphicFrame macro="">
      <xdr:nvGraphicFramePr>
        <xdr:cNvPr id="475399568" name="Chart 13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66675</xdr:colOff>
      <xdr:row>0</xdr:row>
      <xdr:rowOff>95250</xdr:rowOff>
    </xdr:from>
    <xdr:ext cx="2238375" cy="2181225"/>
    <xdr:graphicFrame macro="">
      <xdr:nvGraphicFramePr>
        <xdr:cNvPr id="1427285875" name="Chart 14" descr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104775</xdr:rowOff>
    </xdr:from>
    <xdr:ext cx="6896100" cy="4657725"/>
    <xdr:graphicFrame macro="">
      <xdr:nvGraphicFramePr>
        <xdr:cNvPr id="564873857" name="Chart 15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66675</xdr:colOff>
      <xdr:row>0</xdr:row>
      <xdr:rowOff>95250</xdr:rowOff>
    </xdr:from>
    <xdr:ext cx="2238375" cy="2181225"/>
    <xdr:graphicFrame macro="">
      <xdr:nvGraphicFramePr>
        <xdr:cNvPr id="56207961" name="Chart 16" descr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104775</xdr:rowOff>
    </xdr:from>
    <xdr:ext cx="6896100" cy="4657725"/>
    <xdr:graphicFrame macro="">
      <xdr:nvGraphicFramePr>
        <xdr:cNvPr id="1982398212" name="Chart 17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66675</xdr:colOff>
      <xdr:row>0</xdr:row>
      <xdr:rowOff>95250</xdr:rowOff>
    </xdr:from>
    <xdr:ext cx="2238375" cy="2181225"/>
    <xdr:graphicFrame macro="">
      <xdr:nvGraphicFramePr>
        <xdr:cNvPr id="621160790" name="Chart 18" descr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baseColWidth="10" defaultColWidth="14.453125" defaultRowHeight="15" customHeight="1" x14ac:dyDescent="0.35"/>
  <cols>
    <col min="1" max="1" width="17.08984375" customWidth="1"/>
    <col min="2" max="5" width="10.81640625" customWidth="1"/>
    <col min="6" max="10" width="11.453125" customWidth="1"/>
    <col min="11" max="26" width="10" customWidth="1"/>
  </cols>
  <sheetData>
    <row r="1" spans="1:26" ht="14.5" x14ac:dyDescent="0.35">
      <c r="A1" s="1"/>
      <c r="B1" s="2" t="s">
        <v>0</v>
      </c>
      <c r="C1" s="2" t="s">
        <v>1</v>
      </c>
      <c r="D1" s="2" t="s">
        <v>2</v>
      </c>
      <c r="E1" s="2" t="s">
        <v>3</v>
      </c>
      <c r="F1" s="1"/>
      <c r="G1" s="3" t="s">
        <v>4</v>
      </c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5" x14ac:dyDescent="0.35">
      <c r="A2" s="5" t="s">
        <v>5</v>
      </c>
      <c r="B2" s="6" t="str">
        <f>Einstellungen!C5</f>
        <v>Weizen</v>
      </c>
      <c r="C2" s="6" t="str">
        <f>Einstellungen!C6</f>
        <v>Mais</v>
      </c>
      <c r="D2" s="6" t="str">
        <f>Einstellungen!C7</f>
        <v>Raps</v>
      </c>
      <c r="E2" s="6" t="str">
        <f>Einstellungen!C8</f>
        <v>Baumwolle</v>
      </c>
      <c r="F2" s="6" t="s">
        <v>6</v>
      </c>
      <c r="G2" s="6" t="s">
        <v>7</v>
      </c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4.5" x14ac:dyDescent="0.35">
      <c r="A3" s="1" t="s">
        <v>8</v>
      </c>
      <c r="B3" s="9">
        <v>0</v>
      </c>
      <c r="C3" s="4">
        <v>0</v>
      </c>
      <c r="D3" s="4">
        <v>0</v>
      </c>
      <c r="E3" s="4">
        <v>0</v>
      </c>
      <c r="F3" s="1">
        <f t="shared" ref="F3:F6" si="0">SUM(B3:E3)</f>
        <v>0</v>
      </c>
      <c r="G3" s="4">
        <v>0</v>
      </c>
      <c r="H3" s="1">
        <f>B3*Einstellungen!B$5+C3*Einstellungen!B$6+D3*Einstellungen!B$7+Daten!E3*Einstellungen!B$8-G3</f>
        <v>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5" x14ac:dyDescent="0.35">
      <c r="A4" s="1" t="s">
        <v>9</v>
      </c>
      <c r="B4" s="9">
        <v>0</v>
      </c>
      <c r="C4" s="4">
        <v>0</v>
      </c>
      <c r="D4" s="4">
        <v>0</v>
      </c>
      <c r="E4" s="4">
        <v>0</v>
      </c>
      <c r="F4" s="1">
        <f t="shared" si="0"/>
        <v>0</v>
      </c>
      <c r="G4" s="4">
        <v>0</v>
      </c>
      <c r="H4" s="1">
        <f>B4*Einstellungen!B$5+C4*Einstellungen!B$6+D4*Einstellungen!B$7+Daten!E4*Einstellungen!B$8-G4</f>
        <v>0</v>
      </c>
      <c r="I4" s="4"/>
      <c r="J4" s="4" t="s">
        <v>10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5" x14ac:dyDescent="0.35">
      <c r="A5" s="1" t="s">
        <v>11</v>
      </c>
      <c r="B5" s="9">
        <v>0</v>
      </c>
      <c r="C5" s="4">
        <v>0</v>
      </c>
      <c r="D5" s="4">
        <v>0</v>
      </c>
      <c r="E5" s="4">
        <v>0</v>
      </c>
      <c r="F5" s="1">
        <f t="shared" si="0"/>
        <v>0</v>
      </c>
      <c r="G5" s="4">
        <v>0</v>
      </c>
      <c r="H5" s="1">
        <f>B5*Einstellungen!B$5+C5*Einstellungen!B$6+D5*Einstellungen!B$7+Daten!E5*Einstellungen!B$8-G5</f>
        <v>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5" x14ac:dyDescent="0.35">
      <c r="A6" s="1" t="s">
        <v>12</v>
      </c>
      <c r="B6" s="9">
        <v>0</v>
      </c>
      <c r="C6" s="9">
        <v>0</v>
      </c>
      <c r="D6" s="4">
        <v>0</v>
      </c>
      <c r="E6" s="4">
        <v>0</v>
      </c>
      <c r="F6" s="1">
        <f t="shared" si="0"/>
        <v>0</v>
      </c>
      <c r="G6" s="4">
        <v>0</v>
      </c>
      <c r="H6" s="1">
        <f>B6*Einstellungen!B$5+C6*Einstellungen!B$6+D6*Einstellungen!B$7+Daten!E6*Einstellungen!B$8-G6</f>
        <v>0</v>
      </c>
      <c r="I6" s="4"/>
      <c r="J6" s="4" t="s">
        <v>13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5" x14ac:dyDescent="0.35">
      <c r="A7" s="1" t="s">
        <v>14</v>
      </c>
      <c r="B7" s="1">
        <f t="shared" ref="B7:E7" si="1">SUM(B3:B6)</f>
        <v>0</v>
      </c>
      <c r="C7" s="1">
        <f t="shared" si="1"/>
        <v>0</v>
      </c>
      <c r="D7" s="1">
        <f t="shared" si="1"/>
        <v>0</v>
      </c>
      <c r="E7" s="1">
        <f t="shared" si="1"/>
        <v>0</v>
      </c>
      <c r="F7" s="1"/>
      <c r="G7" s="1"/>
      <c r="H7" s="1"/>
      <c r="I7" s="4"/>
      <c r="J7" s="4" t="s">
        <v>15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5" x14ac:dyDescent="0.35">
      <c r="A8" s="5" t="s">
        <v>16</v>
      </c>
      <c r="B8" s="7"/>
      <c r="C8" s="7"/>
      <c r="D8" s="7"/>
      <c r="E8" s="7"/>
      <c r="F8" s="7"/>
      <c r="G8" s="7"/>
      <c r="H8" s="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5" x14ac:dyDescent="0.35">
      <c r="A9" s="1" t="s">
        <v>8</v>
      </c>
      <c r="B9" s="9">
        <v>0</v>
      </c>
      <c r="C9" s="4">
        <v>0</v>
      </c>
      <c r="D9" s="4">
        <v>0</v>
      </c>
      <c r="E9" s="4">
        <v>0</v>
      </c>
      <c r="F9" s="1">
        <f t="shared" ref="F9:F12" si="2">SUM(B9:E9)</f>
        <v>0</v>
      </c>
      <c r="G9" s="4">
        <v>0</v>
      </c>
      <c r="H9" s="1">
        <f>B9*Einstellungen!B$5+C9*Einstellungen!B$6+D9*Einstellungen!B$7+Daten!E9*Einstellungen!B$8+H3-G9</f>
        <v>0</v>
      </c>
      <c r="I9" s="4"/>
      <c r="J9" s="4" t="s">
        <v>17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5" x14ac:dyDescent="0.35">
      <c r="A10" s="1" t="s">
        <v>9</v>
      </c>
      <c r="B10" s="9">
        <v>0</v>
      </c>
      <c r="C10" s="4">
        <v>0</v>
      </c>
      <c r="D10" s="4">
        <v>0</v>
      </c>
      <c r="E10" s="4">
        <v>0</v>
      </c>
      <c r="F10" s="1">
        <f t="shared" si="2"/>
        <v>0</v>
      </c>
      <c r="G10" s="4">
        <v>0</v>
      </c>
      <c r="H10" s="1">
        <f>B10*Einstellungen!B$5+C10*Einstellungen!B$6+D10*Einstellungen!B$7+Daten!E10*Einstellungen!B$8+H4-G10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5" x14ac:dyDescent="0.35">
      <c r="A11" s="1" t="s">
        <v>11</v>
      </c>
      <c r="B11" s="9">
        <v>0</v>
      </c>
      <c r="C11" s="4">
        <v>0</v>
      </c>
      <c r="D11" s="4">
        <v>0</v>
      </c>
      <c r="E11" s="4">
        <v>0</v>
      </c>
      <c r="F11" s="1">
        <f t="shared" si="2"/>
        <v>0</v>
      </c>
      <c r="G11" s="4">
        <v>0</v>
      </c>
      <c r="H11" s="1">
        <f>B11*Einstellungen!B$5+C11*Einstellungen!B$6+D11*Einstellungen!B$7+Daten!E11*Einstellungen!B$8+H5-G11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5" x14ac:dyDescent="0.35">
      <c r="A12" s="1" t="s">
        <v>12</v>
      </c>
      <c r="B12" s="9">
        <v>0</v>
      </c>
      <c r="C12" s="4">
        <v>0</v>
      </c>
      <c r="D12" s="4">
        <v>0</v>
      </c>
      <c r="E12" s="4">
        <v>0</v>
      </c>
      <c r="F12" s="1">
        <f t="shared" si="2"/>
        <v>0</v>
      </c>
      <c r="G12" s="4">
        <v>0</v>
      </c>
      <c r="H12" s="1">
        <f>B12*Einstellungen!B$5+C12*Einstellungen!B$6+D12*Einstellungen!B$7+Daten!E12*Einstellungen!B$8+H6-G12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5" x14ac:dyDescent="0.35">
      <c r="A13" s="1" t="s">
        <v>18</v>
      </c>
      <c r="B13" s="1">
        <f t="shared" ref="B13:E13" si="3">SUM(B9:B12)</f>
        <v>0</v>
      </c>
      <c r="C13" s="1">
        <f t="shared" si="3"/>
        <v>0</v>
      </c>
      <c r="D13" s="1">
        <f t="shared" si="3"/>
        <v>0</v>
      </c>
      <c r="E13" s="1">
        <f t="shared" si="3"/>
        <v>0</v>
      </c>
      <c r="F13" s="1"/>
      <c r="G13" s="1"/>
      <c r="H13" s="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5" x14ac:dyDescent="0.35">
      <c r="A14" s="5" t="s">
        <v>19</v>
      </c>
      <c r="B14" s="7"/>
      <c r="C14" s="7"/>
      <c r="D14" s="7"/>
      <c r="E14" s="7"/>
      <c r="F14" s="7"/>
      <c r="G14" s="7"/>
      <c r="H14" s="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5" x14ac:dyDescent="0.35">
      <c r="A15" s="1" t="s">
        <v>8</v>
      </c>
      <c r="B15" s="9">
        <v>0</v>
      </c>
      <c r="C15" s="9">
        <v>0</v>
      </c>
      <c r="D15" s="9">
        <v>0</v>
      </c>
      <c r="E15" s="4">
        <v>0</v>
      </c>
      <c r="F15" s="1">
        <f t="shared" ref="F15:F18" si="4">SUM(B15:E15)</f>
        <v>0</v>
      </c>
      <c r="G15" s="4">
        <v>0</v>
      </c>
      <c r="H15" s="1">
        <f>B15*Einstellungen!B$5+C15*Einstellungen!B$6+D15*Einstellungen!B$7+Daten!E15*Einstellungen!B$8+H9-G15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5" x14ac:dyDescent="0.35">
      <c r="A16" s="1" t="s">
        <v>9</v>
      </c>
      <c r="B16" s="9">
        <v>0</v>
      </c>
      <c r="C16" s="9">
        <v>0</v>
      </c>
      <c r="D16" s="9">
        <v>0</v>
      </c>
      <c r="E16" s="4">
        <v>0</v>
      </c>
      <c r="F16" s="1">
        <f t="shared" si="4"/>
        <v>0</v>
      </c>
      <c r="G16" s="4">
        <v>0</v>
      </c>
      <c r="H16" s="1">
        <f>B16*Einstellungen!B$5+C16*Einstellungen!B$6+D16*Einstellungen!B$7+Daten!E16*Einstellungen!B$8+H10-G16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5" x14ac:dyDescent="0.35">
      <c r="A17" s="1" t="s">
        <v>11</v>
      </c>
      <c r="B17" s="4">
        <v>0</v>
      </c>
      <c r="C17" s="9">
        <v>0</v>
      </c>
      <c r="D17" s="9">
        <v>0</v>
      </c>
      <c r="E17" s="4">
        <v>0</v>
      </c>
      <c r="F17" s="1">
        <f t="shared" si="4"/>
        <v>0</v>
      </c>
      <c r="G17" s="4">
        <v>0</v>
      </c>
      <c r="H17" s="1">
        <f>B17*Einstellungen!B$5+C17*Einstellungen!B$6+D17*Einstellungen!B$7+Daten!E17*Einstellungen!B$8+H11-G17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5" x14ac:dyDescent="0.35">
      <c r="A18" s="1" t="s">
        <v>12</v>
      </c>
      <c r="B18" s="4">
        <v>0</v>
      </c>
      <c r="C18" s="9">
        <v>0</v>
      </c>
      <c r="D18" s="9">
        <v>0</v>
      </c>
      <c r="E18" s="4">
        <v>0</v>
      </c>
      <c r="F18" s="1">
        <f t="shared" si="4"/>
        <v>0</v>
      </c>
      <c r="G18" s="4">
        <v>0</v>
      </c>
      <c r="H18" s="1">
        <f>B18*Einstellungen!B$5+C18*Einstellungen!B$6+D18*Einstellungen!B$7+Daten!E18*Einstellungen!B$8+H12-G18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5" x14ac:dyDescent="0.35">
      <c r="A19" s="1" t="s">
        <v>20</v>
      </c>
      <c r="B19" s="1">
        <f t="shared" ref="B19:E19" si="5">SUM(B15:B18)</f>
        <v>0</v>
      </c>
      <c r="C19" s="1">
        <f t="shared" si="5"/>
        <v>0</v>
      </c>
      <c r="D19" s="1">
        <f t="shared" si="5"/>
        <v>0</v>
      </c>
      <c r="E19" s="1">
        <f t="shared" si="5"/>
        <v>0</v>
      </c>
      <c r="F19" s="1"/>
      <c r="G19" s="1"/>
      <c r="H19" s="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5" x14ac:dyDescent="0.35">
      <c r="A20" s="7" t="s">
        <v>21</v>
      </c>
      <c r="B20" s="7"/>
      <c r="C20" s="7"/>
      <c r="D20" s="7"/>
      <c r="E20" s="7"/>
      <c r="F20" s="7"/>
      <c r="G20" s="7"/>
      <c r="H20" s="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35">
      <c r="A21" s="1" t="s">
        <v>8</v>
      </c>
      <c r="B21" s="4">
        <v>0</v>
      </c>
      <c r="C21" s="9">
        <v>0</v>
      </c>
      <c r="D21" s="9">
        <v>0</v>
      </c>
      <c r="E21" s="4">
        <v>0</v>
      </c>
      <c r="F21" s="1">
        <f t="shared" ref="F21:F24" si="6">SUM(B21:E21)</f>
        <v>0</v>
      </c>
      <c r="G21" s="4">
        <v>0</v>
      </c>
      <c r="H21" s="1">
        <f>B21*Einstellungen!B$5+C21*Einstellungen!B$6+D21*Einstellungen!B$7+Daten!E21*Einstellungen!B$8+H15-G21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35">
      <c r="A22" s="1" t="s">
        <v>9</v>
      </c>
      <c r="B22" s="4">
        <v>0</v>
      </c>
      <c r="C22" s="9">
        <v>0</v>
      </c>
      <c r="D22" s="9">
        <v>0</v>
      </c>
      <c r="E22" s="4">
        <v>0</v>
      </c>
      <c r="F22" s="1">
        <f t="shared" si="6"/>
        <v>0</v>
      </c>
      <c r="G22" s="4">
        <v>0</v>
      </c>
      <c r="H22" s="1">
        <f>B22*Einstellungen!B$5+C22*Einstellungen!B$6+D22*Einstellungen!B$7+Daten!E22*Einstellungen!B$8+H16-G22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35">
      <c r="A23" s="1" t="s">
        <v>11</v>
      </c>
      <c r="B23" s="4">
        <v>0</v>
      </c>
      <c r="C23" s="9">
        <v>0</v>
      </c>
      <c r="D23" s="9">
        <v>0</v>
      </c>
      <c r="E23" s="4">
        <v>0</v>
      </c>
      <c r="F23" s="1">
        <f t="shared" si="6"/>
        <v>0</v>
      </c>
      <c r="G23" s="4">
        <v>0</v>
      </c>
      <c r="H23" s="1">
        <f>B23*Einstellungen!B$5+C23*Einstellungen!B$6+D23*Einstellungen!B$7+Daten!E23*Einstellungen!B$8+H17-G23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35">
      <c r="A24" s="1" t="s">
        <v>12</v>
      </c>
      <c r="B24" s="4">
        <v>0</v>
      </c>
      <c r="C24" s="9">
        <v>0</v>
      </c>
      <c r="D24" s="9">
        <v>0</v>
      </c>
      <c r="E24" s="4">
        <v>0</v>
      </c>
      <c r="F24" s="1">
        <f t="shared" si="6"/>
        <v>0</v>
      </c>
      <c r="G24" s="4">
        <v>0</v>
      </c>
      <c r="H24" s="1">
        <f>B24*Einstellungen!B$5+C24*Einstellungen!B$6+D24*Einstellungen!B$7+Daten!E24*Einstellungen!B$8+H18-G24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35">
      <c r="A25" s="1" t="s">
        <v>22</v>
      </c>
      <c r="B25" s="1">
        <f t="shared" ref="B25:E25" si="7">SUM(B21:B24)</f>
        <v>0</v>
      </c>
      <c r="C25" s="1">
        <f t="shared" si="7"/>
        <v>0</v>
      </c>
      <c r="D25" s="1">
        <f t="shared" si="7"/>
        <v>0</v>
      </c>
      <c r="E25" s="1">
        <f t="shared" si="7"/>
        <v>0</v>
      </c>
      <c r="F25" s="1"/>
      <c r="G25" s="1"/>
      <c r="H25" s="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35">
      <c r="A26" s="7" t="s">
        <v>23</v>
      </c>
      <c r="B26" s="7"/>
      <c r="C26" s="7"/>
      <c r="D26" s="7"/>
      <c r="E26" s="7"/>
      <c r="F26" s="7"/>
      <c r="G26" s="7"/>
      <c r="H26" s="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35">
      <c r="A27" s="1" t="s">
        <v>8</v>
      </c>
      <c r="B27" s="4">
        <v>0</v>
      </c>
      <c r="C27" s="9">
        <v>0</v>
      </c>
      <c r="D27" s="9">
        <v>0</v>
      </c>
      <c r="E27" s="4">
        <v>0</v>
      </c>
      <c r="F27" s="1">
        <f t="shared" ref="F27:F30" si="8">SUM(B27:E27)</f>
        <v>0</v>
      </c>
      <c r="G27" s="4">
        <v>0</v>
      </c>
      <c r="H27" s="1">
        <f>B27*Einstellungen!B$5+C27*Einstellungen!B$6+D27*Einstellungen!B$7+Daten!E27*Einstellungen!B$8+H21-G27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35">
      <c r="A28" s="1" t="s">
        <v>9</v>
      </c>
      <c r="B28" s="4">
        <v>0</v>
      </c>
      <c r="C28" s="9">
        <v>0</v>
      </c>
      <c r="D28" s="9">
        <v>0</v>
      </c>
      <c r="E28" s="4">
        <v>0</v>
      </c>
      <c r="F28" s="1">
        <f t="shared" si="8"/>
        <v>0</v>
      </c>
      <c r="G28" s="4">
        <v>0</v>
      </c>
      <c r="H28" s="1">
        <f>B28*Einstellungen!B$5+C28*Einstellungen!B$6+D28*Einstellungen!B$7+Daten!E28*Einstellungen!B$8+H22-G28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35">
      <c r="A29" s="1" t="s">
        <v>11</v>
      </c>
      <c r="B29" s="4">
        <v>0</v>
      </c>
      <c r="C29" s="9">
        <v>0</v>
      </c>
      <c r="D29" s="9">
        <v>0</v>
      </c>
      <c r="E29" s="4">
        <v>0</v>
      </c>
      <c r="F29" s="1">
        <f t="shared" si="8"/>
        <v>0</v>
      </c>
      <c r="G29" s="4">
        <v>0</v>
      </c>
      <c r="H29" s="1">
        <f>B29*Einstellungen!B$5+C29*Einstellungen!B$6+D29*Einstellungen!B$7+Daten!E29*Einstellungen!B$8+H23-G29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35">
      <c r="A30" s="1" t="s">
        <v>12</v>
      </c>
      <c r="B30" s="4">
        <v>0</v>
      </c>
      <c r="C30" s="9">
        <v>0</v>
      </c>
      <c r="D30" s="9">
        <v>0</v>
      </c>
      <c r="E30" s="4">
        <v>0</v>
      </c>
      <c r="F30" s="1">
        <f t="shared" si="8"/>
        <v>0</v>
      </c>
      <c r="G30" s="4">
        <v>0</v>
      </c>
      <c r="H30" s="1">
        <f>B30*Einstellungen!B$5+C30*Einstellungen!B$6+D30*Einstellungen!B$7+Daten!E30*Einstellungen!B$8+H24-G30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35">
      <c r="A31" s="1" t="s">
        <v>24</v>
      </c>
      <c r="B31" s="1">
        <f t="shared" ref="B31:E31" si="9">SUM(B27:B30)</f>
        <v>0</v>
      </c>
      <c r="C31" s="1">
        <f t="shared" si="9"/>
        <v>0</v>
      </c>
      <c r="D31" s="1">
        <f t="shared" si="9"/>
        <v>0</v>
      </c>
      <c r="E31" s="1">
        <f t="shared" si="9"/>
        <v>0</v>
      </c>
      <c r="F31" s="1"/>
      <c r="G31" s="1"/>
      <c r="H31" s="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35">
      <c r="A32" s="7" t="s">
        <v>25</v>
      </c>
      <c r="B32" s="7"/>
      <c r="C32" s="7"/>
      <c r="D32" s="7"/>
      <c r="E32" s="7"/>
      <c r="F32" s="7"/>
      <c r="G32" s="7"/>
      <c r="H32" s="7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35">
      <c r="A33" s="1" t="s">
        <v>8</v>
      </c>
      <c r="B33" s="9">
        <v>0</v>
      </c>
      <c r="C33" s="9">
        <v>0</v>
      </c>
      <c r="D33" s="9">
        <v>0</v>
      </c>
      <c r="E33" s="4">
        <v>0</v>
      </c>
      <c r="F33" s="1">
        <f t="shared" ref="F33:F36" si="10">SUM(B33:E33)</f>
        <v>0</v>
      </c>
      <c r="G33" s="4">
        <v>0</v>
      </c>
      <c r="H33" s="1">
        <f>B33*Einstellungen!B$5+C33*Einstellungen!B$6+D33*Einstellungen!B$7+Daten!E33*Einstellungen!B$8+H27-G33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35">
      <c r="A34" s="1" t="s">
        <v>9</v>
      </c>
      <c r="B34" s="9">
        <v>0</v>
      </c>
      <c r="C34" s="9">
        <v>0</v>
      </c>
      <c r="D34" s="9">
        <v>0</v>
      </c>
      <c r="E34" s="4">
        <v>0</v>
      </c>
      <c r="F34" s="1">
        <f t="shared" si="10"/>
        <v>0</v>
      </c>
      <c r="G34" s="4">
        <v>0</v>
      </c>
      <c r="H34" s="1">
        <f>B34*Einstellungen!B$5+C34*Einstellungen!B$6+D34*Einstellungen!B$7+Daten!E34*Einstellungen!B$8+H28-G34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35">
      <c r="A35" s="1" t="s">
        <v>11</v>
      </c>
      <c r="B35" s="9">
        <v>0</v>
      </c>
      <c r="C35" s="9">
        <v>0</v>
      </c>
      <c r="D35" s="9">
        <v>0</v>
      </c>
      <c r="E35" s="4">
        <v>0</v>
      </c>
      <c r="F35" s="1">
        <f t="shared" si="10"/>
        <v>0</v>
      </c>
      <c r="G35" s="4">
        <v>0</v>
      </c>
      <c r="H35" s="1">
        <f>B35*Einstellungen!B$5+C35*Einstellungen!B$6+D35*Einstellungen!B$7+Daten!E35*Einstellungen!B$8+H29-G35</f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35">
      <c r="A36" s="1" t="s">
        <v>12</v>
      </c>
      <c r="B36" s="9">
        <v>0</v>
      </c>
      <c r="C36" s="9">
        <v>0</v>
      </c>
      <c r="D36" s="9">
        <v>0</v>
      </c>
      <c r="E36" s="4">
        <v>0</v>
      </c>
      <c r="F36" s="1">
        <f t="shared" si="10"/>
        <v>0</v>
      </c>
      <c r="G36" s="4">
        <v>0</v>
      </c>
      <c r="H36" s="1">
        <f>B36*Einstellungen!B$5+C36*Einstellungen!B$6+D36*Einstellungen!B$7+Daten!E36*Einstellungen!B$8+H30-G36</f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35">
      <c r="A37" s="1" t="s">
        <v>26</v>
      </c>
      <c r="B37" s="1">
        <f t="shared" ref="B37:E37" si="11">SUM(B33:B36)</f>
        <v>0</v>
      </c>
      <c r="C37" s="1">
        <f t="shared" si="11"/>
        <v>0</v>
      </c>
      <c r="D37" s="1">
        <f t="shared" si="11"/>
        <v>0</v>
      </c>
      <c r="E37" s="1">
        <f t="shared" si="11"/>
        <v>0</v>
      </c>
      <c r="F37" s="1"/>
      <c r="G37" s="1"/>
      <c r="H37" s="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35">
      <c r="A38" s="7" t="s">
        <v>27</v>
      </c>
      <c r="B38" s="7"/>
      <c r="C38" s="7"/>
      <c r="D38" s="7"/>
      <c r="E38" s="7"/>
      <c r="F38" s="7"/>
      <c r="G38" s="7"/>
      <c r="H38" s="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35">
      <c r="A39" s="1" t="s">
        <v>8</v>
      </c>
      <c r="B39" s="9">
        <v>0</v>
      </c>
      <c r="C39" s="9">
        <v>0</v>
      </c>
      <c r="D39" s="9">
        <v>0</v>
      </c>
      <c r="E39" s="4">
        <v>0</v>
      </c>
      <c r="F39" s="1">
        <f t="shared" ref="F39:F42" si="12">SUM(B39:E39)</f>
        <v>0</v>
      </c>
      <c r="G39" s="4">
        <v>0</v>
      </c>
      <c r="H39" s="1">
        <f>B39*Einstellungen!B$5+C39*Einstellungen!B$6+D39*Einstellungen!B$7+Daten!E39*Einstellungen!B$8+H33-G39</f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35">
      <c r="A40" s="1" t="s">
        <v>9</v>
      </c>
      <c r="B40" s="9">
        <v>0</v>
      </c>
      <c r="C40" s="9">
        <v>0</v>
      </c>
      <c r="D40" s="9">
        <v>0</v>
      </c>
      <c r="E40" s="4">
        <v>0</v>
      </c>
      <c r="F40" s="1">
        <f t="shared" si="12"/>
        <v>0</v>
      </c>
      <c r="G40" s="4">
        <v>0</v>
      </c>
      <c r="H40" s="1">
        <f>B40*Einstellungen!B$5+C40*Einstellungen!B$6+D40*Einstellungen!B$7+Daten!E40*Einstellungen!B$8+H34-G40</f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35">
      <c r="A41" s="1" t="s">
        <v>11</v>
      </c>
      <c r="B41" s="9">
        <v>0</v>
      </c>
      <c r="C41" s="9">
        <v>0</v>
      </c>
      <c r="D41" s="9">
        <v>0</v>
      </c>
      <c r="E41" s="4">
        <v>0</v>
      </c>
      <c r="F41" s="1">
        <f t="shared" si="12"/>
        <v>0</v>
      </c>
      <c r="G41" s="4">
        <v>0</v>
      </c>
      <c r="H41" s="1">
        <f>B41*Einstellungen!B$5+C41*Einstellungen!B$6+D41*Einstellungen!B$7+Daten!E41*Einstellungen!B$8+H35-G41</f>
        <v>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35">
      <c r="A42" s="1" t="s">
        <v>12</v>
      </c>
      <c r="B42" s="9">
        <v>0</v>
      </c>
      <c r="C42" s="9">
        <v>0</v>
      </c>
      <c r="D42" s="9">
        <v>0</v>
      </c>
      <c r="E42" s="4">
        <v>0</v>
      </c>
      <c r="F42" s="1">
        <f t="shared" si="12"/>
        <v>0</v>
      </c>
      <c r="G42" s="4">
        <v>0</v>
      </c>
      <c r="H42" s="1">
        <f>B42*Einstellungen!B$5+C42*Einstellungen!B$6+D42*Einstellungen!B$7+Daten!E42*Einstellungen!B$8+H36-G42</f>
        <v>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35">
      <c r="A43" s="1" t="s">
        <v>28</v>
      </c>
      <c r="B43" s="1">
        <f t="shared" ref="B43:E43" si="13">SUM(B39:B42)</f>
        <v>0</v>
      </c>
      <c r="C43" s="1">
        <f t="shared" si="13"/>
        <v>0</v>
      </c>
      <c r="D43" s="1">
        <f t="shared" si="13"/>
        <v>0</v>
      </c>
      <c r="E43" s="1">
        <f t="shared" si="13"/>
        <v>0</v>
      </c>
      <c r="F43" s="1"/>
      <c r="G43" s="1"/>
      <c r="H43" s="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35">
      <c r="A44" s="7" t="s">
        <v>29</v>
      </c>
      <c r="B44" s="7"/>
      <c r="C44" s="7"/>
      <c r="D44" s="7"/>
      <c r="E44" s="7"/>
      <c r="F44" s="7"/>
      <c r="G44" s="7"/>
      <c r="H44" s="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35">
      <c r="A45" s="1" t="s">
        <v>8</v>
      </c>
      <c r="B45" s="9">
        <v>0</v>
      </c>
      <c r="C45" s="9">
        <v>0</v>
      </c>
      <c r="D45" s="9">
        <v>0</v>
      </c>
      <c r="E45" s="9">
        <v>0</v>
      </c>
      <c r="F45" s="1">
        <f t="shared" ref="F45:F48" si="14">SUM(B45:E45)</f>
        <v>0</v>
      </c>
      <c r="G45" s="4">
        <v>0</v>
      </c>
      <c r="H45" s="1">
        <f>B45*Einstellungen!B$5+C45*Einstellungen!B$6+D45*Einstellungen!B$7+Daten!E45*Einstellungen!B$8+H39-G45</f>
        <v>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35">
      <c r="A46" s="1" t="s">
        <v>9</v>
      </c>
      <c r="B46" s="9">
        <v>0</v>
      </c>
      <c r="C46" s="9">
        <v>0</v>
      </c>
      <c r="D46" s="9">
        <v>0</v>
      </c>
      <c r="E46" s="9">
        <v>0</v>
      </c>
      <c r="F46" s="1">
        <f t="shared" si="14"/>
        <v>0</v>
      </c>
      <c r="G46" s="4">
        <v>0</v>
      </c>
      <c r="H46" s="1">
        <f>B46*Einstellungen!B$5+C46*Einstellungen!B$6+D46*Einstellungen!B$7+Daten!E46*Einstellungen!B$8+H40-G46</f>
        <v>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35">
      <c r="A47" s="1" t="s">
        <v>11</v>
      </c>
      <c r="B47" s="9">
        <v>0</v>
      </c>
      <c r="C47" s="9">
        <v>0</v>
      </c>
      <c r="D47" s="9">
        <v>0</v>
      </c>
      <c r="E47" s="9">
        <v>0</v>
      </c>
      <c r="F47" s="1">
        <f t="shared" si="14"/>
        <v>0</v>
      </c>
      <c r="G47" s="4">
        <v>0</v>
      </c>
      <c r="H47" s="1">
        <f>B47*Einstellungen!B$5+C47*Einstellungen!B$6+D47*Einstellungen!B$7+Daten!E47*Einstellungen!B$8+H41-G47</f>
        <v>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35">
      <c r="A48" s="1" t="s">
        <v>12</v>
      </c>
      <c r="B48" s="9">
        <v>0</v>
      </c>
      <c r="C48" s="9">
        <v>0</v>
      </c>
      <c r="D48" s="9">
        <v>0</v>
      </c>
      <c r="E48" s="9">
        <v>0</v>
      </c>
      <c r="F48" s="1">
        <f t="shared" si="14"/>
        <v>0</v>
      </c>
      <c r="G48" s="4">
        <v>0</v>
      </c>
      <c r="H48" s="1">
        <f>B48*Einstellungen!B$5+C48*Einstellungen!B$6+D48*Einstellungen!B$7+Daten!E48*Einstellungen!B$8+H42-G48</f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35">
      <c r="A49" s="1" t="s">
        <v>30</v>
      </c>
      <c r="B49" s="1">
        <f t="shared" ref="B49:E49" si="15">SUM(B45:B48)</f>
        <v>0</v>
      </c>
      <c r="C49" s="1">
        <f t="shared" si="15"/>
        <v>0</v>
      </c>
      <c r="D49" s="1">
        <f t="shared" si="15"/>
        <v>0</v>
      </c>
      <c r="E49" s="1">
        <f t="shared" si="15"/>
        <v>0</v>
      </c>
      <c r="F49" s="1"/>
      <c r="G49" s="1"/>
      <c r="H49" s="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35">
      <c r="A50" s="10"/>
      <c r="B50" s="10"/>
      <c r="C50" s="10"/>
      <c r="D50" s="10"/>
      <c r="E50" s="10"/>
      <c r="F50" s="10"/>
      <c r="G50" s="10"/>
      <c r="H50" s="10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3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3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3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3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3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3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3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3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3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3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3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3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3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3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3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3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3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3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3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3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3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3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3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3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3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3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3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3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3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3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3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3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3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3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3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3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3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3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3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3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3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3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3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3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3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3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3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3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3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3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3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3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3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3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3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3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3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3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3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3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3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3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3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3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3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3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3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3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3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3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3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3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3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3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3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3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3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3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3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3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3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3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3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3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3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3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3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3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3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3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3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3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3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3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3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3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3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3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3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3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3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3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3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3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3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3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3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3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3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3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3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3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3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3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3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3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3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3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3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3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3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3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3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3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3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3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3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3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3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3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3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3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3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3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3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3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3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3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3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3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3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3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3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3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3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3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3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3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3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3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3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3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3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3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3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3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3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3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3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3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3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3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3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3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3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3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3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3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3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3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3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3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3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3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3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3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3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3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3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3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3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3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3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3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3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3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3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3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3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3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3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3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3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3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3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3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3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3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3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3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3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3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3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3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3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3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3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3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3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3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3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3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3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3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3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3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3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3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3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3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3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3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3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3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3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3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3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3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3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3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3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3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3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3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3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3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3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3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3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3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3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3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3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3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3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3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3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3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3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3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3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3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3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3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3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3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3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3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3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3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3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3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3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3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3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3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3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3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3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3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3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3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3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3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3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3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3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3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3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3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3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3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3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3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3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3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3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3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3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3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3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3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3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3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3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3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3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3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3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3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3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3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3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3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3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3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3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3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3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3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3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3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3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3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3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3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3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3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3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3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3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3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3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3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3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3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3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3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3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3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3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3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3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3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3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3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3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3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3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3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3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3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3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3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3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3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3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3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3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3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3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3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3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3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3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3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3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3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3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3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3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3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3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3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3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3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3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3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3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3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3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3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3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3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3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3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3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3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3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3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3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3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3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3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3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3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3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3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3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3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3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3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3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3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3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3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3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3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3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3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3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3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3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3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3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3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3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3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3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3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3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3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3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3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3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3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3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3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3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3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3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3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3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3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3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3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3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3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3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3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3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3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3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3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3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3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3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3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3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3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3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3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3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3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3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3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3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3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3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3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3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3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3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3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3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3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3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3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3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3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3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3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3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3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3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3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3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3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3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3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3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3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3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3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3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3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3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3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3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3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3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3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3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3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3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3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3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3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3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3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3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3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3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3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3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3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3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3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3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3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3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3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3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3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3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3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3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3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3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3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3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3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3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3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3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3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3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3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3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3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3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3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3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3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3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3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3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3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3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3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3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3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3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3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3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3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3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3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3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3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3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3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3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3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3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3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3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3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3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3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3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3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3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3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3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3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3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3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3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3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3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3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3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3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3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3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3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3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3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3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3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3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3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3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3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3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3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3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3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3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3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3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3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3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3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3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3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3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3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3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3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3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3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3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3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3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3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3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3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3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3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3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3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3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3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3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3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3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3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3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3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3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3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3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3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3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3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3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3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3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3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3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3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3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3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3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3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3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3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3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3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3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3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3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3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3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3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3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3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3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3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3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3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3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3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3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3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3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3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3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3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3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3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3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3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3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3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3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3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3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3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3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3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3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3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3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3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3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3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3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3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3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3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3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3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3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3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3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3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3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3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3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3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3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3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3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3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3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3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3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3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3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3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3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3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3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3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3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3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3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3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3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3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3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3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3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3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3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3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3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3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3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3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3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3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3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3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3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3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3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3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3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3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3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3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3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3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3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3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3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3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3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3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3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3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3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3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3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3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3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3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3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3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3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3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3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3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3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3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3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3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3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3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3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3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3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3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3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3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3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3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3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3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3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3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3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3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3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3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3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3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3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3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3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3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3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3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3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3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3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3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3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3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3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3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3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3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3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3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3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3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3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3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3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3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3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3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3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3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3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3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3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3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3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3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3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3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3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3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3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3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3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3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3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3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3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3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3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3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3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3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3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3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3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3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3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3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3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3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3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3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3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3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3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3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3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3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3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3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3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3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3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3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3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3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3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3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3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3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3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3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3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3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3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3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3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3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3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3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3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3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3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3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3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3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3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3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3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3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3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3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3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3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3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3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3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3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3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3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conditionalFormatting sqref="F3:F6 F9:F12 F15:F18 F21:F24 F27:F30 F33:F36 F39:F42 F45:F48">
    <cfRule type="cellIs" dxfId="2" priority="1" operator="equal">
      <formula>0</formula>
    </cfRule>
  </conditionalFormatting>
  <conditionalFormatting sqref="F3:F6 F9:F12 F15:F18 F21:F24 F27:F30 F33:F36 F39:F42 F45:F48">
    <cfRule type="cellIs" dxfId="1" priority="2" operator="lessThan">
      <formula>5</formula>
    </cfRule>
  </conditionalFormatting>
  <conditionalFormatting sqref="F3:F6 F9:F12 F15:F18 F21:F24 F27:F30 F33:F36 F39:F42 F45:F48">
    <cfRule type="cellIs" dxfId="0" priority="3" operator="greaterThan">
      <formula>5</formula>
    </cfRule>
  </conditionalFormatting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53125" defaultRowHeight="15" customHeight="1" x14ac:dyDescent="0.35"/>
  <cols>
    <col min="1" max="1" width="11.453125" customWidth="1"/>
    <col min="2" max="9" width="10.453125" customWidth="1"/>
    <col min="10" max="15" width="11.453125" customWidth="1"/>
    <col min="16" max="26" width="10" customWidth="1"/>
  </cols>
  <sheetData>
    <row r="1" spans="1:26" ht="14.5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8.75" customHeight="1" x14ac:dyDescent="0.45">
      <c r="A2" s="30"/>
      <c r="B2" s="30"/>
      <c r="C2" s="30"/>
      <c r="D2" s="30"/>
      <c r="E2" s="30"/>
      <c r="F2" s="30"/>
      <c r="G2" s="30"/>
      <c r="H2" s="30"/>
      <c r="I2" s="30"/>
      <c r="J2" s="30"/>
      <c r="K2" s="31" t="s">
        <v>27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8.75" customHeight="1" x14ac:dyDescent="0.45">
      <c r="A3" s="30"/>
      <c r="B3" s="30"/>
      <c r="C3" s="30"/>
      <c r="D3" s="30"/>
      <c r="E3" s="30"/>
      <c r="F3" s="30"/>
      <c r="G3" s="30"/>
      <c r="H3" s="30"/>
      <c r="I3" s="30"/>
      <c r="J3" s="30"/>
      <c r="K3" s="32" t="s">
        <v>64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8.75" customHeight="1" x14ac:dyDescent="0.45">
      <c r="A4" s="30"/>
      <c r="B4" s="30"/>
      <c r="C4" s="30"/>
      <c r="D4" s="30"/>
      <c r="E4" s="30"/>
      <c r="F4" s="30"/>
      <c r="G4" s="30"/>
      <c r="H4" s="30"/>
      <c r="I4" s="30"/>
      <c r="J4" s="30"/>
      <c r="K4" s="33" t="str">
        <f>IF(Einstellungen!I3=1,IF(K33&lt;Einstellungen!$G5,Einstellungen!$H5,""),"")</f>
        <v/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4" t="str">
        <f>IF(Einstellungen!L3=1,IF(K33&gt;Einstellungen!$J5,Einstellungen!$K5,""),"")</f>
        <v/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 x14ac:dyDescent="0.35">
      <c r="A6" s="30"/>
      <c r="B6" s="30"/>
      <c r="C6" s="30"/>
      <c r="D6" s="30"/>
      <c r="E6" s="30"/>
      <c r="F6" s="30"/>
      <c r="G6" s="30"/>
      <c r="H6" s="30"/>
      <c r="I6" s="30"/>
      <c r="J6" s="30"/>
      <c r="K6" s="34" t="str">
        <f>IF(Einstellungen!I3=1,IF(K34&lt;Einstellungen!$G6,Einstellungen!$H6,""),"")</f>
        <v/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.75" customHeight="1" x14ac:dyDescent="0.35">
      <c r="A7" s="30"/>
      <c r="B7" s="30"/>
      <c r="C7" s="30"/>
      <c r="D7" s="30"/>
      <c r="E7" s="30"/>
      <c r="F7" s="30"/>
      <c r="G7" s="30"/>
      <c r="H7" s="30"/>
      <c r="I7" s="30"/>
      <c r="J7" s="30"/>
      <c r="K7" s="34" t="str">
        <f>IF(Einstellungen!L3=1,IF(K34&gt;Einstellungen!$J6,Einstellungen!$K6,""),"")</f>
        <v/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 x14ac:dyDescent="0.35">
      <c r="A8" s="30"/>
      <c r="B8" s="30"/>
      <c r="C8" s="30"/>
      <c r="D8" s="30"/>
      <c r="E8" s="30"/>
      <c r="F8" s="30"/>
      <c r="G8" s="30"/>
      <c r="H8" s="30"/>
      <c r="I8" s="30"/>
      <c r="J8" s="30"/>
      <c r="K8" s="34" t="str">
        <f>IF(Einstellungen!I3=1,IF(K35&lt;Einstellungen!$G7,Einstellungen!$H7,""),"")</f>
        <v/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 x14ac:dyDescent="0.35">
      <c r="A9" s="30"/>
      <c r="B9" s="30"/>
      <c r="C9" s="30"/>
      <c r="D9" s="30"/>
      <c r="E9" s="30"/>
      <c r="F9" s="30"/>
      <c r="G9" s="30"/>
      <c r="H9" s="30"/>
      <c r="I9" s="30"/>
      <c r="J9" s="30"/>
      <c r="K9" s="34" t="str">
        <f>IF(Einstellungen!L3=1,IF(K35&gt;Einstellungen!$J7,Einstellungen!$K7,""),"")</f>
        <v/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.75" customHeigh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4" t="str">
        <f>IF(Einstellungen!I3=1,IF(K36&lt;Einstellungen!$G8,Einstellungen!$H8,""),"")</f>
        <v/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 x14ac:dyDescent="0.3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4" t="str">
        <f>IF(Einstellungen!L3=1,IF(K36&gt;Einstellungen!$J8,Einstellungen!$K8,""),"")</f>
        <v/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 x14ac:dyDescent="0.3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4" t="str">
        <f>IF(Einstellungen!F3=1,IF(K33&lt;Einstellungen!$D5,Einstellungen!$E5,""),"")</f>
        <v/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8.75" customHeight="1" x14ac:dyDescent="0.4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4" t="str">
        <f>IF(Einstellungen!O3=1,IF(K33&gt;Einstellungen!$M5,Einstellungen!$N5,""),"")</f>
        <v/>
      </c>
      <c r="L13" s="30"/>
      <c r="M13" s="30"/>
      <c r="N13" s="35" t="s">
        <v>65</v>
      </c>
      <c r="O13" s="32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 x14ac:dyDescent="0.4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4" t="str">
        <f>IF(Einstellungen!F3=1,IF(K34&lt;Einstellungen!$D6,Einstellungen!$E6,""),"")</f>
        <v/>
      </c>
      <c r="L14" s="30"/>
      <c r="M14" s="30"/>
      <c r="N14" s="36" t="s">
        <v>66</v>
      </c>
      <c r="O14" s="37">
        <f>Einstellungen!M5</f>
        <v>0.5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8.75" customHeight="1" x14ac:dyDescent="0.4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4" t="str">
        <f>IF(Einstellungen!O3=1,IF(K34&gt;Einstellungen!$M6,Einstellungen!$N6,""),"")</f>
        <v/>
      </c>
      <c r="L15" s="30"/>
      <c r="M15" s="30"/>
      <c r="N15" s="36" t="s">
        <v>67</v>
      </c>
      <c r="O15" s="37">
        <f>Einstellungen!D5</f>
        <v>0.05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8.75" customHeight="1" x14ac:dyDescent="0.4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4" t="str">
        <f>IF(Einstellungen!F3=1,IF(K35&lt;Einstellungen!$D7,Einstellungen!$E7,""),"")</f>
        <v/>
      </c>
      <c r="L16" s="30"/>
      <c r="M16" s="30"/>
      <c r="N16" s="32"/>
      <c r="O16" s="32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8.75" customHeight="1" x14ac:dyDescent="0.4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4" t="str">
        <f>IF(Einstellungen!O3=1,IF(K35&gt;Einstellungen!$M7,Einstellungen!$N7,""),"")</f>
        <v/>
      </c>
      <c r="L17" s="30"/>
      <c r="M17" s="30"/>
      <c r="N17" s="35" t="s">
        <v>37</v>
      </c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8.75" customHeight="1" x14ac:dyDescent="0.4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4" t="str">
        <f>IF(Einstellungen!F3=1,IF(K36&lt;Einstellungen!$D8,Einstellungen!$E8,""),"")</f>
        <v/>
      </c>
      <c r="L18" s="30"/>
      <c r="M18" s="30"/>
      <c r="N18" s="38" t="str">
        <f>Einstellungen!C5</f>
        <v>Weizen</v>
      </c>
      <c r="O18" s="38">
        <f>Einstellungen!B5</f>
        <v>5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8.75" customHeight="1" x14ac:dyDescent="0.4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3" t="str">
        <f>IF(Einstellungen!O3=1,IF(K36&gt;Einstellungen!$M8,Einstellungen!$N8,""),"")</f>
        <v/>
      </c>
      <c r="L19" s="30"/>
      <c r="M19" s="30"/>
      <c r="N19" s="36" t="str">
        <f>Einstellungen!C6</f>
        <v>Mais</v>
      </c>
      <c r="O19" s="36">
        <f>Einstellungen!B6</f>
        <v>4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8.75" customHeight="1" x14ac:dyDescent="0.4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2"/>
      <c r="L20" s="30"/>
      <c r="M20" s="30"/>
      <c r="N20" s="36" t="str">
        <f>Einstellungen!C7</f>
        <v>Raps</v>
      </c>
      <c r="O20" s="36">
        <f>Einstellungen!B7</f>
        <v>4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8.75" customHeight="1" x14ac:dyDescent="0.4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2"/>
      <c r="L21" s="30"/>
      <c r="M21" s="30"/>
      <c r="N21" s="39" t="str">
        <f>Einstellungen!C8</f>
        <v>Baumwolle</v>
      </c>
      <c r="O21" s="39">
        <f>Einstellungen!B8</f>
        <v>3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5.75" customHeight="1" x14ac:dyDescent="0.3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5.75" customHeight="1" x14ac:dyDescent="0.3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5.75" customHeight="1" x14ac:dyDescent="0.3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 x14ac:dyDescent="0.3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.75" customHeight="1" x14ac:dyDescent="0.3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.75" customHeight="1" x14ac:dyDescent="0.3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.75" customHeight="1" x14ac:dyDescent="0.35">
      <c r="A28" s="41"/>
      <c r="B28" s="42"/>
      <c r="C28" s="42"/>
      <c r="D28" s="42"/>
      <c r="E28" s="42"/>
      <c r="F28" s="42"/>
      <c r="G28" s="42"/>
      <c r="H28" s="41"/>
      <c r="I28" s="41"/>
      <c r="J28" s="41"/>
      <c r="K28" s="41"/>
      <c r="L28" s="41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 x14ac:dyDescent="0.35">
      <c r="A29" s="41"/>
      <c r="B29" s="42"/>
      <c r="C29" s="42"/>
      <c r="D29" s="42"/>
      <c r="E29" s="42"/>
      <c r="F29" s="42"/>
      <c r="G29" s="42"/>
      <c r="H29" s="41"/>
      <c r="I29" s="41"/>
      <c r="J29" s="41"/>
      <c r="K29" s="41"/>
      <c r="L29" s="41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 x14ac:dyDescent="0.35">
      <c r="A30" s="41"/>
      <c r="B30" s="42"/>
      <c r="C30" s="42"/>
      <c r="D30" s="42"/>
      <c r="E30" s="42"/>
      <c r="F30" s="42"/>
      <c r="G30" s="42"/>
      <c r="H30" s="41"/>
      <c r="I30" s="41"/>
      <c r="J30" s="41"/>
      <c r="K30" s="41"/>
      <c r="L30" s="41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 x14ac:dyDescent="0.35">
      <c r="A31" s="41"/>
      <c r="B31" s="42"/>
      <c r="C31" s="42"/>
      <c r="D31" s="42"/>
      <c r="E31" s="42"/>
      <c r="F31" s="42"/>
      <c r="G31" s="42"/>
      <c r="H31" s="41"/>
      <c r="I31" s="41"/>
      <c r="J31" s="41"/>
      <c r="K31" s="41"/>
      <c r="L31" s="41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customHeight="1" x14ac:dyDescent="0.35">
      <c r="A32" s="41" t="s">
        <v>64</v>
      </c>
      <c r="B32" s="42"/>
      <c r="C32" s="42" t="s">
        <v>27</v>
      </c>
      <c r="D32" s="42" t="s">
        <v>25</v>
      </c>
      <c r="E32" s="42" t="s">
        <v>23</v>
      </c>
      <c r="F32" s="42" t="s">
        <v>21</v>
      </c>
      <c r="G32" s="42" t="s">
        <v>19</v>
      </c>
      <c r="H32" s="42" t="s">
        <v>16</v>
      </c>
      <c r="I32" s="42" t="s">
        <v>5</v>
      </c>
      <c r="J32" s="42" t="s">
        <v>68</v>
      </c>
      <c r="K32" s="42" t="s">
        <v>69</v>
      </c>
      <c r="L32" s="41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 x14ac:dyDescent="0.35">
      <c r="A33" s="41" t="str">
        <f>Einstellungen!C5</f>
        <v>Weizen</v>
      </c>
      <c r="B33" s="42">
        <f>Einstellungen!$B$10</f>
        <v>5</v>
      </c>
      <c r="C33" s="42">
        <f>Daten!B$43</f>
        <v>0</v>
      </c>
      <c r="D33" s="42">
        <f>Daten!B$37</f>
        <v>0</v>
      </c>
      <c r="E33" s="42">
        <f>Daten!B$31</f>
        <v>0</v>
      </c>
      <c r="F33" s="42">
        <f>Daten!B$25</f>
        <v>0</v>
      </c>
      <c r="G33" s="42">
        <f>Daten!B$19</f>
        <v>0</v>
      </c>
      <c r="H33" s="42">
        <f>Daten!B$13</f>
        <v>0</v>
      </c>
      <c r="I33" s="42">
        <f>Daten!B$7</f>
        <v>0</v>
      </c>
      <c r="J33" s="42">
        <f t="shared" ref="J33:J36" si="0">SUM(B33:I33)</f>
        <v>5</v>
      </c>
      <c r="K33" s="43">
        <f t="shared" ref="K33:K36" si="1">J33/SUM($J$33:$J$36)</f>
        <v>0.25</v>
      </c>
      <c r="L33" s="41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5.75" customHeight="1" x14ac:dyDescent="0.35">
      <c r="A34" s="41" t="str">
        <f>Einstellungen!C6</f>
        <v>Mais</v>
      </c>
      <c r="B34" s="42">
        <f>Einstellungen!$B$10</f>
        <v>5</v>
      </c>
      <c r="C34" s="42">
        <f>Daten!C$43</f>
        <v>0</v>
      </c>
      <c r="D34" s="42">
        <f>Daten!C$37</f>
        <v>0</v>
      </c>
      <c r="E34" s="42">
        <f>Daten!C$31</f>
        <v>0</v>
      </c>
      <c r="F34" s="42">
        <f>Daten!C$25</f>
        <v>0</v>
      </c>
      <c r="G34" s="42">
        <f>Daten!C$19</f>
        <v>0</v>
      </c>
      <c r="H34" s="42">
        <f>Daten!C$13</f>
        <v>0</v>
      </c>
      <c r="I34" s="42">
        <f>Daten!C$7</f>
        <v>0</v>
      </c>
      <c r="J34" s="42">
        <f t="shared" si="0"/>
        <v>5</v>
      </c>
      <c r="K34" s="43">
        <f t="shared" si="1"/>
        <v>0.25</v>
      </c>
      <c r="L34" s="41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5.75" customHeight="1" x14ac:dyDescent="0.35">
      <c r="A35" s="41" t="str">
        <f>Einstellungen!C7</f>
        <v>Raps</v>
      </c>
      <c r="B35" s="42">
        <f>Einstellungen!$B$10</f>
        <v>5</v>
      </c>
      <c r="C35" s="42">
        <f>Daten!D$43</f>
        <v>0</v>
      </c>
      <c r="D35" s="42">
        <f>Daten!D$37</f>
        <v>0</v>
      </c>
      <c r="E35" s="42">
        <f>Daten!D$31</f>
        <v>0</v>
      </c>
      <c r="F35" s="42">
        <f>Daten!D$25</f>
        <v>0</v>
      </c>
      <c r="G35" s="42">
        <f>Daten!D$19</f>
        <v>0</v>
      </c>
      <c r="H35" s="42">
        <f>Daten!D$13</f>
        <v>0</v>
      </c>
      <c r="I35" s="42">
        <f>Daten!D$7</f>
        <v>0</v>
      </c>
      <c r="J35" s="42">
        <f t="shared" si="0"/>
        <v>5</v>
      </c>
      <c r="K35" s="43">
        <f t="shared" si="1"/>
        <v>0.25</v>
      </c>
      <c r="L35" s="41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 x14ac:dyDescent="0.35">
      <c r="A36" s="41" t="str">
        <f>Einstellungen!C8</f>
        <v>Baumwolle</v>
      </c>
      <c r="B36" s="42">
        <f>Einstellungen!$B$10</f>
        <v>5</v>
      </c>
      <c r="C36" s="42">
        <f>Daten!E$43</f>
        <v>0</v>
      </c>
      <c r="D36" s="42">
        <f>Daten!E$37</f>
        <v>0</v>
      </c>
      <c r="E36" s="42">
        <f>Daten!E$31</f>
        <v>0</v>
      </c>
      <c r="F36" s="42">
        <f>Daten!E$25</f>
        <v>0</v>
      </c>
      <c r="G36" s="42">
        <f>Daten!E$19</f>
        <v>0</v>
      </c>
      <c r="H36" s="42">
        <f>Daten!E$13</f>
        <v>0</v>
      </c>
      <c r="I36" s="42">
        <f>Daten!E$7</f>
        <v>0</v>
      </c>
      <c r="J36" s="42">
        <f t="shared" si="0"/>
        <v>5</v>
      </c>
      <c r="K36" s="43">
        <f t="shared" si="1"/>
        <v>0.25</v>
      </c>
      <c r="L36" s="41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 x14ac:dyDescent="0.3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 x14ac:dyDescent="0.35">
      <c r="A38" s="41"/>
      <c r="B38" s="42"/>
      <c r="C38" s="42"/>
      <c r="D38" s="42"/>
      <c r="E38" s="42"/>
      <c r="F38" s="42"/>
      <c r="G38" s="42"/>
      <c r="H38" s="42"/>
      <c r="I38" s="41"/>
      <c r="J38" s="41"/>
      <c r="K38" s="41"/>
      <c r="L38" s="41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 x14ac:dyDescent="0.3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 x14ac:dyDescent="0.3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 x14ac:dyDescent="0.3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 x14ac:dyDescent="0.3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 x14ac:dyDescent="0.3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 x14ac:dyDescent="0.3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 x14ac:dyDescent="0.3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 x14ac:dyDescent="0.3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 x14ac:dyDescent="0.3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 x14ac:dyDescent="0.3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 x14ac:dyDescent="0.3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 x14ac:dyDescent="0.3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 x14ac:dyDescent="0.3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 x14ac:dyDescent="0.3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 x14ac:dyDescent="0.3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 x14ac:dyDescent="0.3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 x14ac:dyDescent="0.3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 x14ac:dyDescent="0.3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 x14ac:dyDescent="0.3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 x14ac:dyDescent="0.3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 x14ac:dyDescent="0.3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 x14ac:dyDescent="0.3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 x14ac:dyDescent="0.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 x14ac:dyDescent="0.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 x14ac:dyDescent="0.3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 x14ac:dyDescent="0.3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 x14ac:dyDescent="0.3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 x14ac:dyDescent="0.3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 x14ac:dyDescent="0.3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 x14ac:dyDescent="0.3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 x14ac:dyDescent="0.3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 x14ac:dyDescent="0.3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 x14ac:dyDescent="0.3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 x14ac:dyDescent="0.3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 x14ac:dyDescent="0.3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 x14ac:dyDescent="0.3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 x14ac:dyDescent="0.3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 x14ac:dyDescent="0.3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 x14ac:dyDescent="0.3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 x14ac:dyDescent="0.3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 x14ac:dyDescent="0.3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 x14ac:dyDescent="0.3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 x14ac:dyDescent="0.3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 x14ac:dyDescent="0.3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 x14ac:dyDescent="0.3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 x14ac:dyDescent="0.3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 x14ac:dyDescent="0.3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 x14ac:dyDescent="0.3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 x14ac:dyDescent="0.3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 x14ac:dyDescent="0.3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 x14ac:dyDescent="0.3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 x14ac:dyDescent="0.3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 x14ac:dyDescent="0.3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 x14ac:dyDescent="0.3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 x14ac:dyDescent="0.3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 x14ac:dyDescent="0.3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 x14ac:dyDescent="0.3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 x14ac:dyDescent="0.3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 x14ac:dyDescent="0.3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 x14ac:dyDescent="0.3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 x14ac:dyDescent="0.3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 x14ac:dyDescent="0.3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 x14ac:dyDescent="0.3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 x14ac:dyDescent="0.3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 x14ac:dyDescent="0.3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 x14ac:dyDescent="0.3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 x14ac:dyDescent="0.3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 x14ac:dyDescent="0.3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 x14ac:dyDescent="0.3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 x14ac:dyDescent="0.3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 x14ac:dyDescent="0.3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 x14ac:dyDescent="0.3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 x14ac:dyDescent="0.3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 x14ac:dyDescent="0.3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 x14ac:dyDescent="0.3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 x14ac:dyDescent="0.3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 x14ac:dyDescent="0.3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 x14ac:dyDescent="0.3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 x14ac:dyDescent="0.3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 x14ac:dyDescent="0.3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 x14ac:dyDescent="0.3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 x14ac:dyDescent="0.3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 x14ac:dyDescent="0.3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 x14ac:dyDescent="0.3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 x14ac:dyDescent="0.3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 x14ac:dyDescent="0.3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 x14ac:dyDescent="0.3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 x14ac:dyDescent="0.3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 x14ac:dyDescent="0.3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 x14ac:dyDescent="0.3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 x14ac:dyDescent="0.3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 x14ac:dyDescent="0.3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 x14ac:dyDescent="0.3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 x14ac:dyDescent="0.3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 x14ac:dyDescent="0.3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 x14ac:dyDescent="0.3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 x14ac:dyDescent="0.3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 x14ac:dyDescent="0.3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 x14ac:dyDescent="0.3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 x14ac:dyDescent="0.3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 x14ac:dyDescent="0.3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 x14ac:dyDescent="0.3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 x14ac:dyDescent="0.3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 x14ac:dyDescent="0.3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 x14ac:dyDescent="0.3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 x14ac:dyDescent="0.3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 x14ac:dyDescent="0.3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 x14ac:dyDescent="0.3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 x14ac:dyDescent="0.3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 x14ac:dyDescent="0.3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 x14ac:dyDescent="0.3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 x14ac:dyDescent="0.3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 x14ac:dyDescent="0.3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 x14ac:dyDescent="0.3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 x14ac:dyDescent="0.3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 x14ac:dyDescent="0.3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 x14ac:dyDescent="0.3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 x14ac:dyDescent="0.3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 x14ac:dyDescent="0.3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 x14ac:dyDescent="0.3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 x14ac:dyDescent="0.3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 x14ac:dyDescent="0.3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 x14ac:dyDescent="0.3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 x14ac:dyDescent="0.3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 x14ac:dyDescent="0.3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 x14ac:dyDescent="0.3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 x14ac:dyDescent="0.3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 x14ac:dyDescent="0.3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 x14ac:dyDescent="0.3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 x14ac:dyDescent="0.3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 x14ac:dyDescent="0.3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 x14ac:dyDescent="0.3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 x14ac:dyDescent="0.3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 x14ac:dyDescent="0.3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 x14ac:dyDescent="0.3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 x14ac:dyDescent="0.3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 x14ac:dyDescent="0.3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 x14ac:dyDescent="0.3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 x14ac:dyDescent="0.3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 x14ac:dyDescent="0.3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 x14ac:dyDescent="0.3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 x14ac:dyDescent="0.3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 x14ac:dyDescent="0.3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 x14ac:dyDescent="0.3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 x14ac:dyDescent="0.3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 x14ac:dyDescent="0.3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 x14ac:dyDescent="0.3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 x14ac:dyDescent="0.3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 x14ac:dyDescent="0.3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 x14ac:dyDescent="0.3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 x14ac:dyDescent="0.3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 x14ac:dyDescent="0.3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 x14ac:dyDescent="0.3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 x14ac:dyDescent="0.3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 x14ac:dyDescent="0.3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 x14ac:dyDescent="0.3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 x14ac:dyDescent="0.3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 x14ac:dyDescent="0.3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 x14ac:dyDescent="0.3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 x14ac:dyDescent="0.3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 x14ac:dyDescent="0.3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 x14ac:dyDescent="0.3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 x14ac:dyDescent="0.3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 x14ac:dyDescent="0.3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 x14ac:dyDescent="0.3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 x14ac:dyDescent="0.3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 x14ac:dyDescent="0.3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 x14ac:dyDescent="0.3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 x14ac:dyDescent="0.3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 x14ac:dyDescent="0.3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 x14ac:dyDescent="0.3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 x14ac:dyDescent="0.3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 x14ac:dyDescent="0.3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 x14ac:dyDescent="0.3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 x14ac:dyDescent="0.3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 x14ac:dyDescent="0.3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 x14ac:dyDescent="0.3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 x14ac:dyDescent="0.3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 x14ac:dyDescent="0.3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 x14ac:dyDescent="0.3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 x14ac:dyDescent="0.3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 x14ac:dyDescent="0.3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 x14ac:dyDescent="0.3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3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 x14ac:dyDescent="0.3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 x14ac:dyDescent="0.3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 x14ac:dyDescent="0.3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 x14ac:dyDescent="0.3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 x14ac:dyDescent="0.3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 x14ac:dyDescent="0.3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 x14ac:dyDescent="0.3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 x14ac:dyDescent="0.3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 x14ac:dyDescent="0.3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 x14ac:dyDescent="0.3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 x14ac:dyDescent="0.3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 x14ac:dyDescent="0.3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 x14ac:dyDescent="0.3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 x14ac:dyDescent="0.3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 x14ac:dyDescent="0.3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 x14ac:dyDescent="0.3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 x14ac:dyDescent="0.3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 x14ac:dyDescent="0.3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 x14ac:dyDescent="0.3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 x14ac:dyDescent="0.3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 x14ac:dyDescent="0.3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 x14ac:dyDescent="0.3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 x14ac:dyDescent="0.3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 x14ac:dyDescent="0.3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 x14ac:dyDescent="0.3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 x14ac:dyDescent="0.3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 x14ac:dyDescent="0.3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 x14ac:dyDescent="0.3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 x14ac:dyDescent="0.3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 x14ac:dyDescent="0.3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 x14ac:dyDescent="0.3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 x14ac:dyDescent="0.3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 x14ac:dyDescent="0.3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 x14ac:dyDescent="0.3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 x14ac:dyDescent="0.3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 x14ac:dyDescent="0.3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 x14ac:dyDescent="0.3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 x14ac:dyDescent="0.3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 x14ac:dyDescent="0.3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 x14ac:dyDescent="0.3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 x14ac:dyDescent="0.3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 x14ac:dyDescent="0.3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 x14ac:dyDescent="0.3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 x14ac:dyDescent="0.3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 x14ac:dyDescent="0.3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 x14ac:dyDescent="0.3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 x14ac:dyDescent="0.3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 x14ac:dyDescent="0.3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 x14ac:dyDescent="0.3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 x14ac:dyDescent="0.3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 x14ac:dyDescent="0.3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 x14ac:dyDescent="0.3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 x14ac:dyDescent="0.3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 x14ac:dyDescent="0.3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 x14ac:dyDescent="0.3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 x14ac:dyDescent="0.3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 x14ac:dyDescent="0.3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 x14ac:dyDescent="0.3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 x14ac:dyDescent="0.3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 x14ac:dyDescent="0.3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 x14ac:dyDescent="0.3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 x14ac:dyDescent="0.3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 x14ac:dyDescent="0.3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 x14ac:dyDescent="0.3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 x14ac:dyDescent="0.3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 x14ac:dyDescent="0.3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 x14ac:dyDescent="0.3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 x14ac:dyDescent="0.3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 x14ac:dyDescent="0.3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 x14ac:dyDescent="0.3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 x14ac:dyDescent="0.3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 x14ac:dyDescent="0.3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 x14ac:dyDescent="0.3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 x14ac:dyDescent="0.3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 x14ac:dyDescent="0.3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 x14ac:dyDescent="0.3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 x14ac:dyDescent="0.3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 x14ac:dyDescent="0.3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 x14ac:dyDescent="0.3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 x14ac:dyDescent="0.3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 x14ac:dyDescent="0.3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 x14ac:dyDescent="0.3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 x14ac:dyDescent="0.3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 x14ac:dyDescent="0.3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 x14ac:dyDescent="0.3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 x14ac:dyDescent="0.3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 x14ac:dyDescent="0.3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 x14ac:dyDescent="0.3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 x14ac:dyDescent="0.3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 x14ac:dyDescent="0.3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 x14ac:dyDescent="0.3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 x14ac:dyDescent="0.3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 x14ac:dyDescent="0.3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 x14ac:dyDescent="0.3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 x14ac:dyDescent="0.3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 x14ac:dyDescent="0.3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 x14ac:dyDescent="0.3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 x14ac:dyDescent="0.3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 x14ac:dyDescent="0.3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 x14ac:dyDescent="0.3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 x14ac:dyDescent="0.3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 x14ac:dyDescent="0.3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 x14ac:dyDescent="0.3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 x14ac:dyDescent="0.3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 x14ac:dyDescent="0.3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 x14ac:dyDescent="0.3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 x14ac:dyDescent="0.3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 x14ac:dyDescent="0.3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 x14ac:dyDescent="0.3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 x14ac:dyDescent="0.3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 x14ac:dyDescent="0.3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 x14ac:dyDescent="0.3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 x14ac:dyDescent="0.3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 x14ac:dyDescent="0.3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 x14ac:dyDescent="0.3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 x14ac:dyDescent="0.3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 x14ac:dyDescent="0.3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 x14ac:dyDescent="0.3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 x14ac:dyDescent="0.3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 x14ac:dyDescent="0.3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 x14ac:dyDescent="0.3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 x14ac:dyDescent="0.3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 x14ac:dyDescent="0.3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 x14ac:dyDescent="0.3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 x14ac:dyDescent="0.3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 x14ac:dyDescent="0.3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 x14ac:dyDescent="0.3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 x14ac:dyDescent="0.3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 x14ac:dyDescent="0.3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 x14ac:dyDescent="0.3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 x14ac:dyDescent="0.3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 x14ac:dyDescent="0.3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 x14ac:dyDescent="0.3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 x14ac:dyDescent="0.3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 x14ac:dyDescent="0.3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 x14ac:dyDescent="0.3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 x14ac:dyDescent="0.3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 x14ac:dyDescent="0.3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 x14ac:dyDescent="0.3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 x14ac:dyDescent="0.3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 x14ac:dyDescent="0.3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 x14ac:dyDescent="0.3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 x14ac:dyDescent="0.3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 x14ac:dyDescent="0.3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 x14ac:dyDescent="0.3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 x14ac:dyDescent="0.3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 x14ac:dyDescent="0.3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 x14ac:dyDescent="0.3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 x14ac:dyDescent="0.3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 x14ac:dyDescent="0.3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 x14ac:dyDescent="0.3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 x14ac:dyDescent="0.3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 x14ac:dyDescent="0.3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 x14ac:dyDescent="0.3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 x14ac:dyDescent="0.3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 x14ac:dyDescent="0.3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 x14ac:dyDescent="0.3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 x14ac:dyDescent="0.3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 x14ac:dyDescent="0.3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 x14ac:dyDescent="0.3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 x14ac:dyDescent="0.3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 x14ac:dyDescent="0.3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 x14ac:dyDescent="0.3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 x14ac:dyDescent="0.3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 x14ac:dyDescent="0.3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 x14ac:dyDescent="0.3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 x14ac:dyDescent="0.3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 x14ac:dyDescent="0.3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 x14ac:dyDescent="0.3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 x14ac:dyDescent="0.3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 x14ac:dyDescent="0.3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 x14ac:dyDescent="0.3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 x14ac:dyDescent="0.3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 x14ac:dyDescent="0.3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 x14ac:dyDescent="0.3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 x14ac:dyDescent="0.3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 x14ac:dyDescent="0.3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 x14ac:dyDescent="0.3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 x14ac:dyDescent="0.3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 x14ac:dyDescent="0.3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 x14ac:dyDescent="0.3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 x14ac:dyDescent="0.3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 x14ac:dyDescent="0.3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 x14ac:dyDescent="0.3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 x14ac:dyDescent="0.3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 x14ac:dyDescent="0.3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 x14ac:dyDescent="0.3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 x14ac:dyDescent="0.3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 x14ac:dyDescent="0.3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 x14ac:dyDescent="0.3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 x14ac:dyDescent="0.3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 x14ac:dyDescent="0.3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 x14ac:dyDescent="0.3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 x14ac:dyDescent="0.3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 x14ac:dyDescent="0.3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 x14ac:dyDescent="0.3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 x14ac:dyDescent="0.3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 x14ac:dyDescent="0.3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 x14ac:dyDescent="0.3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 x14ac:dyDescent="0.3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 x14ac:dyDescent="0.3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 x14ac:dyDescent="0.3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 x14ac:dyDescent="0.3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 x14ac:dyDescent="0.3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 x14ac:dyDescent="0.3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 x14ac:dyDescent="0.3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 x14ac:dyDescent="0.3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 x14ac:dyDescent="0.3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 x14ac:dyDescent="0.3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 x14ac:dyDescent="0.3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 x14ac:dyDescent="0.3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 x14ac:dyDescent="0.3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 x14ac:dyDescent="0.3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 x14ac:dyDescent="0.3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 x14ac:dyDescent="0.3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 x14ac:dyDescent="0.3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 x14ac:dyDescent="0.3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 x14ac:dyDescent="0.3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 x14ac:dyDescent="0.3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 x14ac:dyDescent="0.3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 x14ac:dyDescent="0.3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 x14ac:dyDescent="0.3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 x14ac:dyDescent="0.3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 x14ac:dyDescent="0.3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 x14ac:dyDescent="0.3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 x14ac:dyDescent="0.3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 x14ac:dyDescent="0.3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 x14ac:dyDescent="0.3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 x14ac:dyDescent="0.3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 x14ac:dyDescent="0.3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 x14ac:dyDescent="0.3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 x14ac:dyDescent="0.3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 x14ac:dyDescent="0.3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 x14ac:dyDescent="0.3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 x14ac:dyDescent="0.3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 x14ac:dyDescent="0.3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 x14ac:dyDescent="0.3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 x14ac:dyDescent="0.3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 x14ac:dyDescent="0.3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 x14ac:dyDescent="0.3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 x14ac:dyDescent="0.3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 x14ac:dyDescent="0.3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 x14ac:dyDescent="0.3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 x14ac:dyDescent="0.3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 x14ac:dyDescent="0.3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 x14ac:dyDescent="0.3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 x14ac:dyDescent="0.3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 x14ac:dyDescent="0.3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 x14ac:dyDescent="0.3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 x14ac:dyDescent="0.3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 x14ac:dyDescent="0.3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 x14ac:dyDescent="0.3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 x14ac:dyDescent="0.3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 x14ac:dyDescent="0.3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 x14ac:dyDescent="0.3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 x14ac:dyDescent="0.3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 x14ac:dyDescent="0.3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 x14ac:dyDescent="0.3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 x14ac:dyDescent="0.3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 x14ac:dyDescent="0.3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 x14ac:dyDescent="0.3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 x14ac:dyDescent="0.3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 x14ac:dyDescent="0.3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 x14ac:dyDescent="0.3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 x14ac:dyDescent="0.3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 x14ac:dyDescent="0.3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 x14ac:dyDescent="0.3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 x14ac:dyDescent="0.3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 x14ac:dyDescent="0.3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 x14ac:dyDescent="0.3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 x14ac:dyDescent="0.3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 x14ac:dyDescent="0.3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 x14ac:dyDescent="0.3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 x14ac:dyDescent="0.3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 x14ac:dyDescent="0.3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 x14ac:dyDescent="0.3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 x14ac:dyDescent="0.3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 x14ac:dyDescent="0.3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 x14ac:dyDescent="0.3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 x14ac:dyDescent="0.3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 x14ac:dyDescent="0.3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 x14ac:dyDescent="0.3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 x14ac:dyDescent="0.3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 x14ac:dyDescent="0.3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 x14ac:dyDescent="0.3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 x14ac:dyDescent="0.3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 x14ac:dyDescent="0.3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 x14ac:dyDescent="0.3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 x14ac:dyDescent="0.3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 x14ac:dyDescent="0.3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 x14ac:dyDescent="0.3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 x14ac:dyDescent="0.3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 x14ac:dyDescent="0.3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 x14ac:dyDescent="0.3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 x14ac:dyDescent="0.3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 x14ac:dyDescent="0.3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 x14ac:dyDescent="0.3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 x14ac:dyDescent="0.3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 x14ac:dyDescent="0.3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 x14ac:dyDescent="0.3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 x14ac:dyDescent="0.3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 x14ac:dyDescent="0.3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 x14ac:dyDescent="0.3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 x14ac:dyDescent="0.3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 x14ac:dyDescent="0.3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 x14ac:dyDescent="0.3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 x14ac:dyDescent="0.3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 x14ac:dyDescent="0.3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 x14ac:dyDescent="0.3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 x14ac:dyDescent="0.3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 x14ac:dyDescent="0.3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 x14ac:dyDescent="0.3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 x14ac:dyDescent="0.3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 x14ac:dyDescent="0.3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 x14ac:dyDescent="0.3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 x14ac:dyDescent="0.3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 x14ac:dyDescent="0.3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 x14ac:dyDescent="0.3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 x14ac:dyDescent="0.3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 x14ac:dyDescent="0.3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 x14ac:dyDescent="0.3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 x14ac:dyDescent="0.3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 x14ac:dyDescent="0.3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 x14ac:dyDescent="0.3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 x14ac:dyDescent="0.3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 x14ac:dyDescent="0.3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 x14ac:dyDescent="0.3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 x14ac:dyDescent="0.3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 x14ac:dyDescent="0.3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 x14ac:dyDescent="0.3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 x14ac:dyDescent="0.3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 x14ac:dyDescent="0.3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 x14ac:dyDescent="0.3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 x14ac:dyDescent="0.3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 x14ac:dyDescent="0.3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 x14ac:dyDescent="0.3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 x14ac:dyDescent="0.3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 x14ac:dyDescent="0.3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 x14ac:dyDescent="0.3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 x14ac:dyDescent="0.3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 x14ac:dyDescent="0.3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 x14ac:dyDescent="0.3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 x14ac:dyDescent="0.3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 x14ac:dyDescent="0.3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 x14ac:dyDescent="0.3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 x14ac:dyDescent="0.3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 x14ac:dyDescent="0.3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 x14ac:dyDescent="0.3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 x14ac:dyDescent="0.3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 x14ac:dyDescent="0.3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 x14ac:dyDescent="0.3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 x14ac:dyDescent="0.3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 x14ac:dyDescent="0.3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 x14ac:dyDescent="0.3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 x14ac:dyDescent="0.3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 x14ac:dyDescent="0.3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 x14ac:dyDescent="0.3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 x14ac:dyDescent="0.3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 x14ac:dyDescent="0.3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 x14ac:dyDescent="0.3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 x14ac:dyDescent="0.3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 x14ac:dyDescent="0.3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 x14ac:dyDescent="0.3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 x14ac:dyDescent="0.3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 x14ac:dyDescent="0.3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 x14ac:dyDescent="0.3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 x14ac:dyDescent="0.3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 x14ac:dyDescent="0.3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 x14ac:dyDescent="0.3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 x14ac:dyDescent="0.3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 x14ac:dyDescent="0.3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 x14ac:dyDescent="0.3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 x14ac:dyDescent="0.3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 x14ac:dyDescent="0.3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 x14ac:dyDescent="0.3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 x14ac:dyDescent="0.3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 x14ac:dyDescent="0.3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 x14ac:dyDescent="0.3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 x14ac:dyDescent="0.3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 x14ac:dyDescent="0.3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 x14ac:dyDescent="0.3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 x14ac:dyDescent="0.3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 x14ac:dyDescent="0.3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 x14ac:dyDescent="0.3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 x14ac:dyDescent="0.3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 x14ac:dyDescent="0.3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 x14ac:dyDescent="0.3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 x14ac:dyDescent="0.3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 x14ac:dyDescent="0.3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 x14ac:dyDescent="0.3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 x14ac:dyDescent="0.3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 x14ac:dyDescent="0.3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 x14ac:dyDescent="0.3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 x14ac:dyDescent="0.3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 x14ac:dyDescent="0.3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 x14ac:dyDescent="0.3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 x14ac:dyDescent="0.3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 x14ac:dyDescent="0.3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 x14ac:dyDescent="0.3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 x14ac:dyDescent="0.3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 x14ac:dyDescent="0.3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 x14ac:dyDescent="0.3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 x14ac:dyDescent="0.3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 x14ac:dyDescent="0.3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 x14ac:dyDescent="0.3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 x14ac:dyDescent="0.3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 x14ac:dyDescent="0.3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 x14ac:dyDescent="0.3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 x14ac:dyDescent="0.3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 x14ac:dyDescent="0.3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 x14ac:dyDescent="0.3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 x14ac:dyDescent="0.3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 x14ac:dyDescent="0.3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 x14ac:dyDescent="0.3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 x14ac:dyDescent="0.3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 x14ac:dyDescent="0.3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 x14ac:dyDescent="0.3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 x14ac:dyDescent="0.3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 x14ac:dyDescent="0.3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 x14ac:dyDescent="0.3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 x14ac:dyDescent="0.3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 x14ac:dyDescent="0.3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 x14ac:dyDescent="0.3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 x14ac:dyDescent="0.3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 x14ac:dyDescent="0.3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 x14ac:dyDescent="0.3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 x14ac:dyDescent="0.3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 x14ac:dyDescent="0.3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 x14ac:dyDescent="0.3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 x14ac:dyDescent="0.3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 x14ac:dyDescent="0.3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 x14ac:dyDescent="0.3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 x14ac:dyDescent="0.3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 x14ac:dyDescent="0.3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 x14ac:dyDescent="0.3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 x14ac:dyDescent="0.3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 x14ac:dyDescent="0.3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 x14ac:dyDescent="0.3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 x14ac:dyDescent="0.3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 x14ac:dyDescent="0.3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 x14ac:dyDescent="0.3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 x14ac:dyDescent="0.3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 x14ac:dyDescent="0.3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 x14ac:dyDescent="0.3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 x14ac:dyDescent="0.3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 x14ac:dyDescent="0.3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 x14ac:dyDescent="0.3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 x14ac:dyDescent="0.3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 x14ac:dyDescent="0.3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 x14ac:dyDescent="0.3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 x14ac:dyDescent="0.3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 x14ac:dyDescent="0.3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 x14ac:dyDescent="0.3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 x14ac:dyDescent="0.3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 x14ac:dyDescent="0.3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 x14ac:dyDescent="0.3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 x14ac:dyDescent="0.3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 x14ac:dyDescent="0.3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 x14ac:dyDescent="0.3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 x14ac:dyDescent="0.3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 x14ac:dyDescent="0.3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 x14ac:dyDescent="0.3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 x14ac:dyDescent="0.3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 x14ac:dyDescent="0.3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 x14ac:dyDescent="0.3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 x14ac:dyDescent="0.3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 x14ac:dyDescent="0.3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 x14ac:dyDescent="0.3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 x14ac:dyDescent="0.3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 x14ac:dyDescent="0.3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 x14ac:dyDescent="0.3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 x14ac:dyDescent="0.3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 x14ac:dyDescent="0.3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 x14ac:dyDescent="0.3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 x14ac:dyDescent="0.3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 x14ac:dyDescent="0.3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 x14ac:dyDescent="0.3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 x14ac:dyDescent="0.3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 x14ac:dyDescent="0.3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 x14ac:dyDescent="0.3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 x14ac:dyDescent="0.3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 x14ac:dyDescent="0.3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 x14ac:dyDescent="0.3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 x14ac:dyDescent="0.3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 x14ac:dyDescent="0.3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 x14ac:dyDescent="0.3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 x14ac:dyDescent="0.3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 x14ac:dyDescent="0.3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 x14ac:dyDescent="0.3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 x14ac:dyDescent="0.3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 x14ac:dyDescent="0.3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 x14ac:dyDescent="0.3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 x14ac:dyDescent="0.3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 x14ac:dyDescent="0.3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 x14ac:dyDescent="0.3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 x14ac:dyDescent="0.3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 x14ac:dyDescent="0.3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 x14ac:dyDescent="0.3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 x14ac:dyDescent="0.3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 x14ac:dyDescent="0.3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 x14ac:dyDescent="0.3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 x14ac:dyDescent="0.3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 x14ac:dyDescent="0.3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 x14ac:dyDescent="0.3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 x14ac:dyDescent="0.3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 x14ac:dyDescent="0.3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 x14ac:dyDescent="0.3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 x14ac:dyDescent="0.3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 x14ac:dyDescent="0.3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 x14ac:dyDescent="0.3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 x14ac:dyDescent="0.3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 x14ac:dyDescent="0.3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 x14ac:dyDescent="0.3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 x14ac:dyDescent="0.3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 x14ac:dyDescent="0.3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 x14ac:dyDescent="0.3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 x14ac:dyDescent="0.3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 x14ac:dyDescent="0.3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 x14ac:dyDescent="0.3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 x14ac:dyDescent="0.3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 x14ac:dyDescent="0.3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 x14ac:dyDescent="0.3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 x14ac:dyDescent="0.3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 x14ac:dyDescent="0.3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 x14ac:dyDescent="0.3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 x14ac:dyDescent="0.3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 x14ac:dyDescent="0.3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 x14ac:dyDescent="0.3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 x14ac:dyDescent="0.3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 x14ac:dyDescent="0.3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 x14ac:dyDescent="0.3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 x14ac:dyDescent="0.3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 x14ac:dyDescent="0.3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 x14ac:dyDescent="0.3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 x14ac:dyDescent="0.3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 x14ac:dyDescent="0.3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 x14ac:dyDescent="0.3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 x14ac:dyDescent="0.3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 x14ac:dyDescent="0.3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 x14ac:dyDescent="0.3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 x14ac:dyDescent="0.3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 x14ac:dyDescent="0.3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 x14ac:dyDescent="0.3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 x14ac:dyDescent="0.3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 x14ac:dyDescent="0.3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 x14ac:dyDescent="0.3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 x14ac:dyDescent="0.3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 x14ac:dyDescent="0.3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 x14ac:dyDescent="0.3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 x14ac:dyDescent="0.3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 x14ac:dyDescent="0.3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 x14ac:dyDescent="0.3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 x14ac:dyDescent="0.3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 x14ac:dyDescent="0.3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 x14ac:dyDescent="0.3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 x14ac:dyDescent="0.3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 x14ac:dyDescent="0.3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 x14ac:dyDescent="0.3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 x14ac:dyDescent="0.3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 x14ac:dyDescent="0.3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 x14ac:dyDescent="0.3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 x14ac:dyDescent="0.3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 x14ac:dyDescent="0.3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 x14ac:dyDescent="0.3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 x14ac:dyDescent="0.3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 x14ac:dyDescent="0.3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 x14ac:dyDescent="0.3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 x14ac:dyDescent="0.3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 x14ac:dyDescent="0.3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 x14ac:dyDescent="0.3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 x14ac:dyDescent="0.3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 x14ac:dyDescent="0.3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 x14ac:dyDescent="0.3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 x14ac:dyDescent="0.3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 x14ac:dyDescent="0.3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 x14ac:dyDescent="0.3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 x14ac:dyDescent="0.3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 x14ac:dyDescent="0.3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 x14ac:dyDescent="0.3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 x14ac:dyDescent="0.3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 x14ac:dyDescent="0.3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 x14ac:dyDescent="0.3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 x14ac:dyDescent="0.3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 x14ac:dyDescent="0.3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 x14ac:dyDescent="0.3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 x14ac:dyDescent="0.3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 x14ac:dyDescent="0.3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 x14ac:dyDescent="0.3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 x14ac:dyDescent="0.3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 x14ac:dyDescent="0.3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 x14ac:dyDescent="0.3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 x14ac:dyDescent="0.3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 x14ac:dyDescent="0.3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 x14ac:dyDescent="0.3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 x14ac:dyDescent="0.3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 x14ac:dyDescent="0.3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 x14ac:dyDescent="0.3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 x14ac:dyDescent="0.3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 x14ac:dyDescent="0.3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 x14ac:dyDescent="0.3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 x14ac:dyDescent="0.3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 x14ac:dyDescent="0.3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 x14ac:dyDescent="0.3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 x14ac:dyDescent="0.3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 x14ac:dyDescent="0.3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 x14ac:dyDescent="0.3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 x14ac:dyDescent="0.3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 x14ac:dyDescent="0.3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 x14ac:dyDescent="0.3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 x14ac:dyDescent="0.3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 x14ac:dyDescent="0.3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 x14ac:dyDescent="0.3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 x14ac:dyDescent="0.3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 x14ac:dyDescent="0.3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 x14ac:dyDescent="0.3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 x14ac:dyDescent="0.3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 x14ac:dyDescent="0.3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 x14ac:dyDescent="0.3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 x14ac:dyDescent="0.3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 x14ac:dyDescent="0.3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 x14ac:dyDescent="0.3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 x14ac:dyDescent="0.3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 x14ac:dyDescent="0.3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 x14ac:dyDescent="0.3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 x14ac:dyDescent="0.3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 x14ac:dyDescent="0.3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 x14ac:dyDescent="0.3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 x14ac:dyDescent="0.3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 x14ac:dyDescent="0.3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 x14ac:dyDescent="0.3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 x14ac:dyDescent="0.3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 x14ac:dyDescent="0.3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 x14ac:dyDescent="0.3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 x14ac:dyDescent="0.3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 x14ac:dyDescent="0.3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 x14ac:dyDescent="0.3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 x14ac:dyDescent="0.3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 x14ac:dyDescent="0.3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 x14ac:dyDescent="0.3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 x14ac:dyDescent="0.3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 x14ac:dyDescent="0.3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 x14ac:dyDescent="0.3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 x14ac:dyDescent="0.3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 x14ac:dyDescent="0.3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 x14ac:dyDescent="0.3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 x14ac:dyDescent="0.3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 x14ac:dyDescent="0.3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 x14ac:dyDescent="0.3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 x14ac:dyDescent="0.3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 x14ac:dyDescent="0.3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 x14ac:dyDescent="0.3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 x14ac:dyDescent="0.3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 x14ac:dyDescent="0.3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 x14ac:dyDescent="0.3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 x14ac:dyDescent="0.3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 x14ac:dyDescent="0.3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 x14ac:dyDescent="0.3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 x14ac:dyDescent="0.3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 x14ac:dyDescent="0.3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 x14ac:dyDescent="0.3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 x14ac:dyDescent="0.3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 x14ac:dyDescent="0.3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 x14ac:dyDescent="0.3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 x14ac:dyDescent="0.3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 x14ac:dyDescent="0.3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 x14ac:dyDescent="0.3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 x14ac:dyDescent="0.3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 x14ac:dyDescent="0.3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 x14ac:dyDescent="0.3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 x14ac:dyDescent="0.3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 x14ac:dyDescent="0.3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 x14ac:dyDescent="0.3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 x14ac:dyDescent="0.3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 x14ac:dyDescent="0.3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 x14ac:dyDescent="0.3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 x14ac:dyDescent="0.3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 x14ac:dyDescent="0.3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 x14ac:dyDescent="0.3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 x14ac:dyDescent="0.3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 x14ac:dyDescent="0.3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 x14ac:dyDescent="0.3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 x14ac:dyDescent="0.3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 x14ac:dyDescent="0.3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 x14ac:dyDescent="0.3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 x14ac:dyDescent="0.3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 x14ac:dyDescent="0.3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 x14ac:dyDescent="0.3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 x14ac:dyDescent="0.3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 x14ac:dyDescent="0.3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 x14ac:dyDescent="0.3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 x14ac:dyDescent="0.3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 x14ac:dyDescent="0.3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 x14ac:dyDescent="0.3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 x14ac:dyDescent="0.3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 x14ac:dyDescent="0.3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 x14ac:dyDescent="0.3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 x14ac:dyDescent="0.3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 x14ac:dyDescent="0.3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 x14ac:dyDescent="0.3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 x14ac:dyDescent="0.3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 x14ac:dyDescent="0.3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 x14ac:dyDescent="0.3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 x14ac:dyDescent="0.3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 x14ac:dyDescent="0.3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 x14ac:dyDescent="0.3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 x14ac:dyDescent="0.3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 x14ac:dyDescent="0.3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 x14ac:dyDescent="0.3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 x14ac:dyDescent="0.3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 x14ac:dyDescent="0.3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 x14ac:dyDescent="0.3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 x14ac:dyDescent="0.3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 x14ac:dyDescent="0.3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 x14ac:dyDescent="0.3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 x14ac:dyDescent="0.3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 x14ac:dyDescent="0.3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 x14ac:dyDescent="0.3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 x14ac:dyDescent="0.3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 x14ac:dyDescent="0.3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 x14ac:dyDescent="0.3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 x14ac:dyDescent="0.3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 x14ac:dyDescent="0.3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 x14ac:dyDescent="0.3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 x14ac:dyDescent="0.3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 x14ac:dyDescent="0.3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 x14ac:dyDescent="0.3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 x14ac:dyDescent="0.3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 x14ac:dyDescent="0.3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 x14ac:dyDescent="0.3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 x14ac:dyDescent="0.3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 x14ac:dyDescent="0.3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 x14ac:dyDescent="0.3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 x14ac:dyDescent="0.3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 x14ac:dyDescent="0.3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 x14ac:dyDescent="0.3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 x14ac:dyDescent="0.3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 x14ac:dyDescent="0.3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 x14ac:dyDescent="0.3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 x14ac:dyDescent="0.3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 x14ac:dyDescent="0.3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 x14ac:dyDescent="0.3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 x14ac:dyDescent="0.3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 x14ac:dyDescent="0.3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 x14ac:dyDescent="0.3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 x14ac:dyDescent="0.3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 x14ac:dyDescent="0.3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 x14ac:dyDescent="0.3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 x14ac:dyDescent="0.3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 x14ac:dyDescent="0.3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 x14ac:dyDescent="0.3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 x14ac:dyDescent="0.3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 x14ac:dyDescent="0.3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 x14ac:dyDescent="0.3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 x14ac:dyDescent="0.3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 x14ac:dyDescent="0.3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 x14ac:dyDescent="0.3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 x14ac:dyDescent="0.3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 x14ac:dyDescent="0.3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 x14ac:dyDescent="0.3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 x14ac:dyDescent="0.3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 x14ac:dyDescent="0.3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 x14ac:dyDescent="0.3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 x14ac:dyDescent="0.3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 x14ac:dyDescent="0.3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 x14ac:dyDescent="0.3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 x14ac:dyDescent="0.3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 x14ac:dyDescent="0.3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 x14ac:dyDescent="0.3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 x14ac:dyDescent="0.3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 x14ac:dyDescent="0.3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 x14ac:dyDescent="0.3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 x14ac:dyDescent="0.3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ageMargins left="0.7" right="0.7" top="0.75" bottom="0.75" header="0" footer="0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53125" defaultRowHeight="15" customHeight="1" x14ac:dyDescent="0.35"/>
  <cols>
    <col min="1" max="1" width="11.453125" customWidth="1"/>
    <col min="2" max="9" width="10.453125" customWidth="1"/>
    <col min="10" max="15" width="11.453125" customWidth="1"/>
    <col min="16" max="26" width="10" customWidth="1"/>
  </cols>
  <sheetData>
    <row r="1" spans="1:26" ht="14.5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8.75" customHeight="1" x14ac:dyDescent="0.45">
      <c r="A2" s="30"/>
      <c r="B2" s="30"/>
      <c r="C2" s="30"/>
      <c r="D2" s="30"/>
      <c r="E2" s="30"/>
      <c r="F2" s="30"/>
      <c r="G2" s="30"/>
      <c r="H2" s="30"/>
      <c r="I2" s="30"/>
      <c r="J2" s="30"/>
      <c r="K2" s="31" t="s">
        <v>29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8.75" customHeight="1" x14ac:dyDescent="0.45">
      <c r="A3" s="30"/>
      <c r="B3" s="30"/>
      <c r="C3" s="30"/>
      <c r="D3" s="30"/>
      <c r="E3" s="30"/>
      <c r="F3" s="30"/>
      <c r="G3" s="30"/>
      <c r="H3" s="30"/>
      <c r="I3" s="30"/>
      <c r="J3" s="30"/>
      <c r="K3" s="32" t="s">
        <v>64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8.75" customHeight="1" x14ac:dyDescent="0.45">
      <c r="A4" s="30"/>
      <c r="B4" s="30"/>
      <c r="C4" s="30"/>
      <c r="D4" s="30"/>
      <c r="E4" s="30"/>
      <c r="F4" s="30"/>
      <c r="G4" s="30"/>
      <c r="H4" s="30"/>
      <c r="I4" s="30"/>
      <c r="J4" s="30"/>
      <c r="K4" s="33" t="e">
        <f>IF(Einstellungen!I3=1,IF(K33&lt;Einstellungen!$G5,Einstellungen!$H5,""),"")</f>
        <v>#DIV/0!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4" t="e">
        <f>IF(Einstellungen!L3=1,IF(K33&gt;Einstellungen!$J5,Einstellungen!$K5,""),"")</f>
        <v>#DIV/0!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 x14ac:dyDescent="0.35">
      <c r="A6" s="30"/>
      <c r="B6" s="30"/>
      <c r="C6" s="30"/>
      <c r="D6" s="30"/>
      <c r="E6" s="30"/>
      <c r="F6" s="30"/>
      <c r="G6" s="30"/>
      <c r="H6" s="30"/>
      <c r="I6" s="30"/>
      <c r="J6" s="30"/>
      <c r="K6" s="34" t="e">
        <f>IF(Einstellungen!I3=1,IF(K34&lt;Einstellungen!$G6,Einstellungen!$H6,""),"")</f>
        <v>#DIV/0!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.75" customHeight="1" x14ac:dyDescent="0.35">
      <c r="A7" s="30"/>
      <c r="B7" s="30"/>
      <c r="C7" s="30"/>
      <c r="D7" s="30"/>
      <c r="E7" s="30"/>
      <c r="F7" s="30"/>
      <c r="G7" s="30"/>
      <c r="H7" s="30"/>
      <c r="I7" s="30"/>
      <c r="J7" s="30"/>
      <c r="K7" s="34" t="e">
        <f>IF(Einstellungen!L3=1,IF(K34&gt;Einstellungen!$J6,Einstellungen!$K6,""),"")</f>
        <v>#DIV/0!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 x14ac:dyDescent="0.35">
      <c r="A8" s="30"/>
      <c r="B8" s="30"/>
      <c r="C8" s="30"/>
      <c r="D8" s="30"/>
      <c r="E8" s="30"/>
      <c r="F8" s="30"/>
      <c r="G8" s="30"/>
      <c r="H8" s="30"/>
      <c r="I8" s="30"/>
      <c r="J8" s="30"/>
      <c r="K8" s="34" t="e">
        <f>IF(Einstellungen!I3=1,IF(K35&lt;Einstellungen!$G7,Einstellungen!$H7,""),"")</f>
        <v>#DIV/0!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 x14ac:dyDescent="0.35">
      <c r="A9" s="30"/>
      <c r="B9" s="30"/>
      <c r="C9" s="30"/>
      <c r="D9" s="30"/>
      <c r="E9" s="30"/>
      <c r="F9" s="30"/>
      <c r="G9" s="30"/>
      <c r="H9" s="30"/>
      <c r="I9" s="30"/>
      <c r="J9" s="30"/>
      <c r="K9" s="34" t="e">
        <f>IF(Einstellungen!L3=1,IF(K35&gt;Einstellungen!$J7,Einstellungen!$K7,""),"")</f>
        <v>#DIV/0!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.75" customHeigh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4" t="e">
        <f>IF(Einstellungen!I3=1,IF(K36&lt;Einstellungen!$G8,Einstellungen!$H8,""),"")</f>
        <v>#DIV/0!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 x14ac:dyDescent="0.3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4" t="e">
        <f>IF(Einstellungen!L3=1,IF(K36&gt;Einstellungen!$J8,Einstellungen!$K8,""),"")</f>
        <v>#DIV/0!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 x14ac:dyDescent="0.3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4" t="e">
        <f>IF(Einstellungen!F3=1,IF(K33&lt;Einstellungen!$D5,Einstellungen!$E5,""),"")</f>
        <v>#DIV/0!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8.75" customHeight="1" x14ac:dyDescent="0.4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4" t="e">
        <f>IF(Einstellungen!O3=1,IF(K33&gt;Einstellungen!$M5,Einstellungen!$N5,""),"")</f>
        <v>#DIV/0!</v>
      </c>
      <c r="L13" s="30"/>
      <c r="M13" s="30"/>
      <c r="N13" s="35" t="s">
        <v>65</v>
      </c>
      <c r="O13" s="32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 x14ac:dyDescent="0.4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4" t="e">
        <f>IF(Einstellungen!F3=1,IF(K34&lt;Einstellungen!$D6,Einstellungen!$E6,""),"")</f>
        <v>#DIV/0!</v>
      </c>
      <c r="L14" s="30"/>
      <c r="M14" s="30"/>
      <c r="N14" s="36" t="s">
        <v>66</v>
      </c>
      <c r="O14" s="37">
        <f>Einstellungen!M5</f>
        <v>0.5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8.75" customHeight="1" x14ac:dyDescent="0.4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4" t="e">
        <f>IF(Einstellungen!O3=1,IF(K34&gt;Einstellungen!$M6,Einstellungen!$N6,""),"")</f>
        <v>#DIV/0!</v>
      </c>
      <c r="L15" s="30"/>
      <c r="M15" s="30"/>
      <c r="N15" s="36" t="s">
        <v>67</v>
      </c>
      <c r="O15" s="37">
        <f>Einstellungen!D5</f>
        <v>0.05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8.75" customHeight="1" x14ac:dyDescent="0.4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4" t="e">
        <f>IF(Einstellungen!F3=1,IF(K35&lt;Einstellungen!$D7,Einstellungen!$E7,""),"")</f>
        <v>#DIV/0!</v>
      </c>
      <c r="L16" s="30"/>
      <c r="M16" s="30"/>
      <c r="N16" s="32"/>
      <c r="O16" s="32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8.75" customHeight="1" x14ac:dyDescent="0.4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4" t="e">
        <f>IF(Einstellungen!O3=1,IF(K35&gt;Einstellungen!$M7,Einstellungen!$N7,""),"")</f>
        <v>#DIV/0!</v>
      </c>
      <c r="L17" s="30"/>
      <c r="M17" s="30"/>
      <c r="N17" s="35" t="s">
        <v>37</v>
      </c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8.75" customHeight="1" x14ac:dyDescent="0.4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4" t="e">
        <f>IF(Einstellungen!F3=1,IF(K36&lt;Einstellungen!$D8,Einstellungen!$E8,""),"")</f>
        <v>#DIV/0!</v>
      </c>
      <c r="L18" s="30"/>
      <c r="M18" s="30"/>
      <c r="N18" s="38" t="str">
        <f>Einstellungen!C5</f>
        <v>Weizen</v>
      </c>
      <c r="O18" s="38">
        <f>Einstellungen!B5</f>
        <v>5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8.75" customHeight="1" x14ac:dyDescent="0.4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3" t="e">
        <f>IF(Einstellungen!O3=1,IF(K36&gt;Einstellungen!$M8,Einstellungen!$N8,""),"")</f>
        <v>#DIV/0!</v>
      </c>
      <c r="L19" s="30"/>
      <c r="M19" s="30"/>
      <c r="N19" s="36" t="str">
        <f>Einstellungen!C6</f>
        <v>Mais</v>
      </c>
      <c r="O19" s="36">
        <f>Einstellungen!B6</f>
        <v>4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8.75" customHeight="1" x14ac:dyDescent="0.4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2"/>
      <c r="L20" s="30"/>
      <c r="M20" s="30"/>
      <c r="N20" s="36" t="str">
        <f>Einstellungen!C7</f>
        <v>Raps</v>
      </c>
      <c r="O20" s="36">
        <f>Einstellungen!B7</f>
        <v>4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8.75" customHeight="1" x14ac:dyDescent="0.4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2"/>
      <c r="L21" s="30"/>
      <c r="M21" s="30"/>
      <c r="N21" s="39" t="str">
        <f>Einstellungen!C8</f>
        <v>Baumwolle</v>
      </c>
      <c r="O21" s="39">
        <f>Einstellungen!B8</f>
        <v>3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5.75" customHeight="1" x14ac:dyDescent="0.3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5.75" customHeight="1" x14ac:dyDescent="0.3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5.75" customHeight="1" x14ac:dyDescent="0.3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 x14ac:dyDescent="0.3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.75" customHeight="1" x14ac:dyDescent="0.3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.75" customHeight="1" x14ac:dyDescent="0.3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.75" customHeight="1" x14ac:dyDescent="0.35">
      <c r="A28" s="30"/>
      <c r="B28" s="40"/>
      <c r="C28" s="40"/>
      <c r="D28" s="40"/>
      <c r="E28" s="40"/>
      <c r="F28" s="40"/>
      <c r="G28" s="4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 x14ac:dyDescent="0.35">
      <c r="A29" s="41"/>
      <c r="B29" s="42"/>
      <c r="C29" s="42"/>
      <c r="D29" s="42"/>
      <c r="E29" s="42"/>
      <c r="F29" s="42"/>
      <c r="G29" s="42"/>
      <c r="H29" s="41"/>
      <c r="I29" s="41"/>
      <c r="J29" s="41"/>
      <c r="K29" s="41"/>
      <c r="L29" s="41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 x14ac:dyDescent="0.35">
      <c r="A30" s="41"/>
      <c r="B30" s="42"/>
      <c r="C30" s="42"/>
      <c r="D30" s="42"/>
      <c r="E30" s="42"/>
      <c r="F30" s="42"/>
      <c r="G30" s="42"/>
      <c r="H30" s="41"/>
      <c r="I30" s="41"/>
      <c r="J30" s="41"/>
      <c r="K30" s="41"/>
      <c r="L30" s="41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 x14ac:dyDescent="0.35">
      <c r="A31" s="41"/>
      <c r="B31" s="42"/>
      <c r="C31" s="42"/>
      <c r="D31" s="42"/>
      <c r="E31" s="42"/>
      <c r="F31" s="42"/>
      <c r="G31" s="42"/>
      <c r="H31" s="41"/>
      <c r="I31" s="41"/>
      <c r="J31" s="41"/>
      <c r="K31" s="41"/>
      <c r="L31" s="41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customHeight="1" x14ac:dyDescent="0.35">
      <c r="A32" s="41" t="s">
        <v>64</v>
      </c>
      <c r="B32" s="42" t="s">
        <v>29</v>
      </c>
      <c r="C32" s="42" t="s">
        <v>27</v>
      </c>
      <c r="D32" s="42" t="s">
        <v>25</v>
      </c>
      <c r="E32" s="42" t="s">
        <v>23</v>
      </c>
      <c r="F32" s="42" t="s">
        <v>21</v>
      </c>
      <c r="G32" s="42" t="s">
        <v>19</v>
      </c>
      <c r="H32" s="42" t="s">
        <v>16</v>
      </c>
      <c r="I32" s="42" t="s">
        <v>5</v>
      </c>
      <c r="J32" s="42" t="s">
        <v>68</v>
      </c>
      <c r="K32" s="42" t="s">
        <v>69</v>
      </c>
      <c r="L32" s="41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 x14ac:dyDescent="0.35">
      <c r="A33" s="41" t="str">
        <f>Einstellungen!C5</f>
        <v>Weizen</v>
      </c>
      <c r="B33" s="42">
        <f>Daten!B$49</f>
        <v>0</v>
      </c>
      <c r="C33" s="42">
        <f>Daten!B$43</f>
        <v>0</v>
      </c>
      <c r="D33" s="42">
        <f>Daten!B$37</f>
        <v>0</v>
      </c>
      <c r="E33" s="42">
        <f>Daten!B$31</f>
        <v>0</v>
      </c>
      <c r="F33" s="42">
        <f>Daten!B$25</f>
        <v>0</v>
      </c>
      <c r="G33" s="42">
        <f>Daten!B$19</f>
        <v>0</v>
      </c>
      <c r="H33" s="42">
        <f>Daten!B$13</f>
        <v>0</v>
      </c>
      <c r="I33" s="42">
        <f>Daten!B$7</f>
        <v>0</v>
      </c>
      <c r="J33" s="42">
        <f t="shared" ref="J33:J36" si="0">SUM(B33:I33)</f>
        <v>0</v>
      </c>
      <c r="K33" s="43" t="e">
        <f t="shared" ref="K33:K36" si="1">J33/SUM($J$33:$J$36)</f>
        <v>#DIV/0!</v>
      </c>
      <c r="L33" s="41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5.75" customHeight="1" x14ac:dyDescent="0.35">
      <c r="A34" s="41" t="str">
        <f>Einstellungen!C6</f>
        <v>Mais</v>
      </c>
      <c r="B34" s="42">
        <f>Daten!C$49</f>
        <v>0</v>
      </c>
      <c r="C34" s="42">
        <f>Daten!C$43</f>
        <v>0</v>
      </c>
      <c r="D34" s="42">
        <f>Daten!C$37</f>
        <v>0</v>
      </c>
      <c r="E34" s="42">
        <f>Daten!C$31</f>
        <v>0</v>
      </c>
      <c r="F34" s="42">
        <f>Daten!C$25</f>
        <v>0</v>
      </c>
      <c r="G34" s="42">
        <f>Daten!C$19</f>
        <v>0</v>
      </c>
      <c r="H34" s="42">
        <f>Daten!C$13</f>
        <v>0</v>
      </c>
      <c r="I34" s="42">
        <f>Daten!C$7</f>
        <v>0</v>
      </c>
      <c r="J34" s="42">
        <f t="shared" si="0"/>
        <v>0</v>
      </c>
      <c r="K34" s="43" t="e">
        <f t="shared" si="1"/>
        <v>#DIV/0!</v>
      </c>
      <c r="L34" s="41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5.75" customHeight="1" x14ac:dyDescent="0.35">
      <c r="A35" s="41" t="str">
        <f>Einstellungen!C7</f>
        <v>Raps</v>
      </c>
      <c r="B35" s="42">
        <f>Daten!D$49</f>
        <v>0</v>
      </c>
      <c r="C35" s="42">
        <f>Daten!D$43</f>
        <v>0</v>
      </c>
      <c r="D35" s="42">
        <f>Daten!D$37</f>
        <v>0</v>
      </c>
      <c r="E35" s="42">
        <f>Daten!D$31</f>
        <v>0</v>
      </c>
      <c r="F35" s="42">
        <f>Daten!D$25</f>
        <v>0</v>
      </c>
      <c r="G35" s="42">
        <f>Daten!D$19</f>
        <v>0</v>
      </c>
      <c r="H35" s="42">
        <f>Daten!D$13</f>
        <v>0</v>
      </c>
      <c r="I35" s="42">
        <f>Daten!D$7</f>
        <v>0</v>
      </c>
      <c r="J35" s="42">
        <f t="shared" si="0"/>
        <v>0</v>
      </c>
      <c r="K35" s="43" t="e">
        <f t="shared" si="1"/>
        <v>#DIV/0!</v>
      </c>
      <c r="L35" s="41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 x14ac:dyDescent="0.35">
      <c r="A36" s="41" t="str">
        <f>Einstellungen!C8</f>
        <v>Baumwolle</v>
      </c>
      <c r="B36" s="42">
        <f>Daten!E$49</f>
        <v>0</v>
      </c>
      <c r="C36" s="42">
        <f>Daten!E$43</f>
        <v>0</v>
      </c>
      <c r="D36" s="42">
        <f>Daten!E$37</f>
        <v>0</v>
      </c>
      <c r="E36" s="42">
        <f>Daten!E$31</f>
        <v>0</v>
      </c>
      <c r="F36" s="42">
        <f>Daten!E$25</f>
        <v>0</v>
      </c>
      <c r="G36" s="42">
        <f>Daten!E$19</f>
        <v>0</v>
      </c>
      <c r="H36" s="42">
        <f>Daten!E$13</f>
        <v>0</v>
      </c>
      <c r="I36" s="42">
        <f>Daten!E$7</f>
        <v>0</v>
      </c>
      <c r="J36" s="42">
        <f t="shared" si="0"/>
        <v>0</v>
      </c>
      <c r="K36" s="43" t="e">
        <f t="shared" si="1"/>
        <v>#DIV/0!</v>
      </c>
      <c r="L36" s="41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 x14ac:dyDescent="0.3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 x14ac:dyDescent="0.35">
      <c r="A38" s="41"/>
      <c r="B38" s="42"/>
      <c r="C38" s="42"/>
      <c r="D38" s="42"/>
      <c r="E38" s="42"/>
      <c r="F38" s="42"/>
      <c r="G38" s="42"/>
      <c r="H38" s="42"/>
      <c r="I38" s="41"/>
      <c r="J38" s="41"/>
      <c r="K38" s="41"/>
      <c r="L38" s="41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 x14ac:dyDescent="0.3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 x14ac:dyDescent="0.3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 x14ac:dyDescent="0.3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 x14ac:dyDescent="0.3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 x14ac:dyDescent="0.3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 x14ac:dyDescent="0.3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 x14ac:dyDescent="0.3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 x14ac:dyDescent="0.3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 x14ac:dyDescent="0.3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 x14ac:dyDescent="0.3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 x14ac:dyDescent="0.3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 x14ac:dyDescent="0.3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 x14ac:dyDescent="0.3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 x14ac:dyDescent="0.3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 x14ac:dyDescent="0.3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 x14ac:dyDescent="0.3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 x14ac:dyDescent="0.3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 x14ac:dyDescent="0.3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 x14ac:dyDescent="0.3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 x14ac:dyDescent="0.3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 x14ac:dyDescent="0.3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 x14ac:dyDescent="0.3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 x14ac:dyDescent="0.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 x14ac:dyDescent="0.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 x14ac:dyDescent="0.3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 x14ac:dyDescent="0.3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 x14ac:dyDescent="0.3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 x14ac:dyDescent="0.3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 x14ac:dyDescent="0.3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 x14ac:dyDescent="0.3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 x14ac:dyDescent="0.3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 x14ac:dyDescent="0.3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 x14ac:dyDescent="0.3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 x14ac:dyDescent="0.3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 x14ac:dyDescent="0.3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 x14ac:dyDescent="0.3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 x14ac:dyDescent="0.3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 x14ac:dyDescent="0.3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 x14ac:dyDescent="0.3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 x14ac:dyDescent="0.3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 x14ac:dyDescent="0.3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 x14ac:dyDescent="0.3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 x14ac:dyDescent="0.3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 x14ac:dyDescent="0.3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 x14ac:dyDescent="0.3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 x14ac:dyDescent="0.3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 x14ac:dyDescent="0.3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 x14ac:dyDescent="0.3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 x14ac:dyDescent="0.3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 x14ac:dyDescent="0.3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 x14ac:dyDescent="0.3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 x14ac:dyDescent="0.3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 x14ac:dyDescent="0.3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 x14ac:dyDescent="0.3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 x14ac:dyDescent="0.3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 x14ac:dyDescent="0.3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 x14ac:dyDescent="0.3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 x14ac:dyDescent="0.3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 x14ac:dyDescent="0.3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 x14ac:dyDescent="0.3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 x14ac:dyDescent="0.3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 x14ac:dyDescent="0.3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 x14ac:dyDescent="0.3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 x14ac:dyDescent="0.3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 x14ac:dyDescent="0.3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 x14ac:dyDescent="0.3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 x14ac:dyDescent="0.3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 x14ac:dyDescent="0.3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 x14ac:dyDescent="0.3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 x14ac:dyDescent="0.3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 x14ac:dyDescent="0.3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 x14ac:dyDescent="0.3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 x14ac:dyDescent="0.3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 x14ac:dyDescent="0.3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 x14ac:dyDescent="0.3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 x14ac:dyDescent="0.3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 x14ac:dyDescent="0.3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 x14ac:dyDescent="0.3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 x14ac:dyDescent="0.3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 x14ac:dyDescent="0.3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 x14ac:dyDescent="0.3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 x14ac:dyDescent="0.3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 x14ac:dyDescent="0.3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 x14ac:dyDescent="0.3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 x14ac:dyDescent="0.3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 x14ac:dyDescent="0.3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 x14ac:dyDescent="0.3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 x14ac:dyDescent="0.3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 x14ac:dyDescent="0.3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 x14ac:dyDescent="0.3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 x14ac:dyDescent="0.3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 x14ac:dyDescent="0.3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 x14ac:dyDescent="0.3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 x14ac:dyDescent="0.3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 x14ac:dyDescent="0.3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 x14ac:dyDescent="0.3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 x14ac:dyDescent="0.3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 x14ac:dyDescent="0.3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 x14ac:dyDescent="0.3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 x14ac:dyDescent="0.3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 x14ac:dyDescent="0.3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 x14ac:dyDescent="0.3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 x14ac:dyDescent="0.3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 x14ac:dyDescent="0.3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 x14ac:dyDescent="0.3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 x14ac:dyDescent="0.3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 x14ac:dyDescent="0.3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 x14ac:dyDescent="0.3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 x14ac:dyDescent="0.3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 x14ac:dyDescent="0.3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 x14ac:dyDescent="0.3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 x14ac:dyDescent="0.3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 x14ac:dyDescent="0.3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 x14ac:dyDescent="0.3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 x14ac:dyDescent="0.3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 x14ac:dyDescent="0.3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 x14ac:dyDescent="0.3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 x14ac:dyDescent="0.3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 x14ac:dyDescent="0.3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 x14ac:dyDescent="0.3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 x14ac:dyDescent="0.3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 x14ac:dyDescent="0.3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 x14ac:dyDescent="0.3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 x14ac:dyDescent="0.3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 x14ac:dyDescent="0.3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 x14ac:dyDescent="0.3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 x14ac:dyDescent="0.3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 x14ac:dyDescent="0.3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 x14ac:dyDescent="0.3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 x14ac:dyDescent="0.3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 x14ac:dyDescent="0.3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 x14ac:dyDescent="0.3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 x14ac:dyDescent="0.3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 x14ac:dyDescent="0.3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 x14ac:dyDescent="0.3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 x14ac:dyDescent="0.3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 x14ac:dyDescent="0.3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 x14ac:dyDescent="0.3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 x14ac:dyDescent="0.3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 x14ac:dyDescent="0.3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 x14ac:dyDescent="0.3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 x14ac:dyDescent="0.3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 x14ac:dyDescent="0.3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 x14ac:dyDescent="0.3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 x14ac:dyDescent="0.3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 x14ac:dyDescent="0.3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 x14ac:dyDescent="0.3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 x14ac:dyDescent="0.3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 x14ac:dyDescent="0.3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 x14ac:dyDescent="0.3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 x14ac:dyDescent="0.3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 x14ac:dyDescent="0.3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 x14ac:dyDescent="0.3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 x14ac:dyDescent="0.3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 x14ac:dyDescent="0.3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 x14ac:dyDescent="0.3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 x14ac:dyDescent="0.3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 x14ac:dyDescent="0.3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 x14ac:dyDescent="0.3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 x14ac:dyDescent="0.3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 x14ac:dyDescent="0.3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 x14ac:dyDescent="0.3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 x14ac:dyDescent="0.3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 x14ac:dyDescent="0.3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 x14ac:dyDescent="0.3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 x14ac:dyDescent="0.3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 x14ac:dyDescent="0.3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 x14ac:dyDescent="0.3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 x14ac:dyDescent="0.3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 x14ac:dyDescent="0.3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 x14ac:dyDescent="0.3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 x14ac:dyDescent="0.3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 x14ac:dyDescent="0.3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 x14ac:dyDescent="0.3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 x14ac:dyDescent="0.3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 x14ac:dyDescent="0.3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 x14ac:dyDescent="0.3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 x14ac:dyDescent="0.3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 x14ac:dyDescent="0.3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 x14ac:dyDescent="0.3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 x14ac:dyDescent="0.3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 x14ac:dyDescent="0.3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 x14ac:dyDescent="0.3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3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 x14ac:dyDescent="0.3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 x14ac:dyDescent="0.3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 x14ac:dyDescent="0.3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 x14ac:dyDescent="0.3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 x14ac:dyDescent="0.3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 x14ac:dyDescent="0.3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 x14ac:dyDescent="0.3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 x14ac:dyDescent="0.3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 x14ac:dyDescent="0.3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 x14ac:dyDescent="0.3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 x14ac:dyDescent="0.3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 x14ac:dyDescent="0.3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 x14ac:dyDescent="0.3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 x14ac:dyDescent="0.3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 x14ac:dyDescent="0.3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 x14ac:dyDescent="0.3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 x14ac:dyDescent="0.3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 x14ac:dyDescent="0.3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 x14ac:dyDescent="0.3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 x14ac:dyDescent="0.3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 x14ac:dyDescent="0.3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 x14ac:dyDescent="0.3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 x14ac:dyDescent="0.3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 x14ac:dyDescent="0.3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 x14ac:dyDescent="0.3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 x14ac:dyDescent="0.3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 x14ac:dyDescent="0.3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 x14ac:dyDescent="0.3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 x14ac:dyDescent="0.3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 x14ac:dyDescent="0.3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 x14ac:dyDescent="0.3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 x14ac:dyDescent="0.3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 x14ac:dyDescent="0.3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 x14ac:dyDescent="0.3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 x14ac:dyDescent="0.3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 x14ac:dyDescent="0.3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 x14ac:dyDescent="0.3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 x14ac:dyDescent="0.3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 x14ac:dyDescent="0.3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 x14ac:dyDescent="0.3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 x14ac:dyDescent="0.3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 x14ac:dyDescent="0.3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 x14ac:dyDescent="0.3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 x14ac:dyDescent="0.3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 x14ac:dyDescent="0.3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 x14ac:dyDescent="0.3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 x14ac:dyDescent="0.3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 x14ac:dyDescent="0.3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 x14ac:dyDescent="0.3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 x14ac:dyDescent="0.3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 x14ac:dyDescent="0.3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 x14ac:dyDescent="0.3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 x14ac:dyDescent="0.3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 x14ac:dyDescent="0.3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 x14ac:dyDescent="0.3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 x14ac:dyDescent="0.3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 x14ac:dyDescent="0.3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 x14ac:dyDescent="0.3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 x14ac:dyDescent="0.3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 x14ac:dyDescent="0.3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 x14ac:dyDescent="0.3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 x14ac:dyDescent="0.3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 x14ac:dyDescent="0.3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 x14ac:dyDescent="0.3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 x14ac:dyDescent="0.3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 x14ac:dyDescent="0.3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 x14ac:dyDescent="0.3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 x14ac:dyDescent="0.3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 x14ac:dyDescent="0.3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 x14ac:dyDescent="0.3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 x14ac:dyDescent="0.3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 x14ac:dyDescent="0.3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 x14ac:dyDescent="0.3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 x14ac:dyDescent="0.3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 x14ac:dyDescent="0.3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 x14ac:dyDescent="0.3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 x14ac:dyDescent="0.3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 x14ac:dyDescent="0.3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 x14ac:dyDescent="0.3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 x14ac:dyDescent="0.3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 x14ac:dyDescent="0.3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 x14ac:dyDescent="0.3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 x14ac:dyDescent="0.3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 x14ac:dyDescent="0.3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 x14ac:dyDescent="0.3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 x14ac:dyDescent="0.3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 x14ac:dyDescent="0.3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 x14ac:dyDescent="0.3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 x14ac:dyDescent="0.3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 x14ac:dyDescent="0.3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 x14ac:dyDescent="0.3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 x14ac:dyDescent="0.3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 x14ac:dyDescent="0.3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 x14ac:dyDescent="0.3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 x14ac:dyDescent="0.3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 x14ac:dyDescent="0.3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 x14ac:dyDescent="0.3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 x14ac:dyDescent="0.3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 x14ac:dyDescent="0.3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 x14ac:dyDescent="0.3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 x14ac:dyDescent="0.3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 x14ac:dyDescent="0.3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 x14ac:dyDescent="0.3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 x14ac:dyDescent="0.3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 x14ac:dyDescent="0.3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 x14ac:dyDescent="0.3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 x14ac:dyDescent="0.3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 x14ac:dyDescent="0.3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 x14ac:dyDescent="0.3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 x14ac:dyDescent="0.3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 x14ac:dyDescent="0.3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 x14ac:dyDescent="0.3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 x14ac:dyDescent="0.3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 x14ac:dyDescent="0.3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 x14ac:dyDescent="0.3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 x14ac:dyDescent="0.3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 x14ac:dyDescent="0.3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 x14ac:dyDescent="0.3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 x14ac:dyDescent="0.3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 x14ac:dyDescent="0.3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 x14ac:dyDescent="0.3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 x14ac:dyDescent="0.3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 x14ac:dyDescent="0.3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 x14ac:dyDescent="0.3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 x14ac:dyDescent="0.3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 x14ac:dyDescent="0.3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 x14ac:dyDescent="0.3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 x14ac:dyDescent="0.3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 x14ac:dyDescent="0.3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 x14ac:dyDescent="0.3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 x14ac:dyDescent="0.3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 x14ac:dyDescent="0.3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 x14ac:dyDescent="0.3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 x14ac:dyDescent="0.3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 x14ac:dyDescent="0.3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 x14ac:dyDescent="0.3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 x14ac:dyDescent="0.3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 x14ac:dyDescent="0.3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 x14ac:dyDescent="0.3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 x14ac:dyDescent="0.3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 x14ac:dyDescent="0.3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 x14ac:dyDescent="0.3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 x14ac:dyDescent="0.3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 x14ac:dyDescent="0.3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 x14ac:dyDescent="0.3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 x14ac:dyDescent="0.3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 x14ac:dyDescent="0.3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 x14ac:dyDescent="0.3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 x14ac:dyDescent="0.3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 x14ac:dyDescent="0.3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 x14ac:dyDescent="0.3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 x14ac:dyDescent="0.3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 x14ac:dyDescent="0.3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 x14ac:dyDescent="0.3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 x14ac:dyDescent="0.3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 x14ac:dyDescent="0.3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 x14ac:dyDescent="0.3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 x14ac:dyDescent="0.3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 x14ac:dyDescent="0.3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 x14ac:dyDescent="0.3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 x14ac:dyDescent="0.3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 x14ac:dyDescent="0.3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 x14ac:dyDescent="0.3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 x14ac:dyDescent="0.3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 x14ac:dyDescent="0.3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 x14ac:dyDescent="0.3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 x14ac:dyDescent="0.3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 x14ac:dyDescent="0.3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 x14ac:dyDescent="0.3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 x14ac:dyDescent="0.3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 x14ac:dyDescent="0.3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 x14ac:dyDescent="0.3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 x14ac:dyDescent="0.3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 x14ac:dyDescent="0.3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 x14ac:dyDescent="0.3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 x14ac:dyDescent="0.3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 x14ac:dyDescent="0.3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 x14ac:dyDescent="0.3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 x14ac:dyDescent="0.3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 x14ac:dyDescent="0.3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 x14ac:dyDescent="0.3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 x14ac:dyDescent="0.3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 x14ac:dyDescent="0.3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 x14ac:dyDescent="0.3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 x14ac:dyDescent="0.3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 x14ac:dyDescent="0.3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 x14ac:dyDescent="0.3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 x14ac:dyDescent="0.3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 x14ac:dyDescent="0.3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 x14ac:dyDescent="0.3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 x14ac:dyDescent="0.3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 x14ac:dyDescent="0.3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 x14ac:dyDescent="0.3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 x14ac:dyDescent="0.3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 x14ac:dyDescent="0.3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 x14ac:dyDescent="0.3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 x14ac:dyDescent="0.3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 x14ac:dyDescent="0.3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 x14ac:dyDescent="0.3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 x14ac:dyDescent="0.3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 x14ac:dyDescent="0.3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 x14ac:dyDescent="0.3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 x14ac:dyDescent="0.3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 x14ac:dyDescent="0.3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 x14ac:dyDescent="0.3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 x14ac:dyDescent="0.3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 x14ac:dyDescent="0.3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 x14ac:dyDescent="0.3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 x14ac:dyDescent="0.3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 x14ac:dyDescent="0.3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 x14ac:dyDescent="0.3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 x14ac:dyDescent="0.3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 x14ac:dyDescent="0.3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 x14ac:dyDescent="0.3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 x14ac:dyDescent="0.3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 x14ac:dyDescent="0.3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 x14ac:dyDescent="0.3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 x14ac:dyDescent="0.3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 x14ac:dyDescent="0.3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 x14ac:dyDescent="0.3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 x14ac:dyDescent="0.3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 x14ac:dyDescent="0.3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 x14ac:dyDescent="0.3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 x14ac:dyDescent="0.3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 x14ac:dyDescent="0.3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 x14ac:dyDescent="0.3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 x14ac:dyDescent="0.3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 x14ac:dyDescent="0.3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 x14ac:dyDescent="0.3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 x14ac:dyDescent="0.3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 x14ac:dyDescent="0.3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 x14ac:dyDescent="0.3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 x14ac:dyDescent="0.3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 x14ac:dyDescent="0.3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 x14ac:dyDescent="0.3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 x14ac:dyDescent="0.3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 x14ac:dyDescent="0.3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 x14ac:dyDescent="0.3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 x14ac:dyDescent="0.3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 x14ac:dyDescent="0.3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 x14ac:dyDescent="0.3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 x14ac:dyDescent="0.3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 x14ac:dyDescent="0.3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 x14ac:dyDescent="0.3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 x14ac:dyDescent="0.3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 x14ac:dyDescent="0.3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 x14ac:dyDescent="0.3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 x14ac:dyDescent="0.3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 x14ac:dyDescent="0.3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 x14ac:dyDescent="0.3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 x14ac:dyDescent="0.3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 x14ac:dyDescent="0.3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 x14ac:dyDescent="0.3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 x14ac:dyDescent="0.3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 x14ac:dyDescent="0.3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 x14ac:dyDescent="0.3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 x14ac:dyDescent="0.3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 x14ac:dyDescent="0.3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 x14ac:dyDescent="0.3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 x14ac:dyDescent="0.3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 x14ac:dyDescent="0.3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 x14ac:dyDescent="0.3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 x14ac:dyDescent="0.3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 x14ac:dyDescent="0.3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 x14ac:dyDescent="0.3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 x14ac:dyDescent="0.3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 x14ac:dyDescent="0.3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 x14ac:dyDescent="0.3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 x14ac:dyDescent="0.3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 x14ac:dyDescent="0.3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 x14ac:dyDescent="0.3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 x14ac:dyDescent="0.3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 x14ac:dyDescent="0.3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 x14ac:dyDescent="0.3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 x14ac:dyDescent="0.3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 x14ac:dyDescent="0.3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 x14ac:dyDescent="0.3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 x14ac:dyDescent="0.3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 x14ac:dyDescent="0.3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 x14ac:dyDescent="0.3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 x14ac:dyDescent="0.3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 x14ac:dyDescent="0.3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 x14ac:dyDescent="0.3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 x14ac:dyDescent="0.3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 x14ac:dyDescent="0.3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 x14ac:dyDescent="0.3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 x14ac:dyDescent="0.3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 x14ac:dyDescent="0.3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 x14ac:dyDescent="0.3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 x14ac:dyDescent="0.3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 x14ac:dyDescent="0.3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 x14ac:dyDescent="0.3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 x14ac:dyDescent="0.3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 x14ac:dyDescent="0.3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 x14ac:dyDescent="0.3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 x14ac:dyDescent="0.3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 x14ac:dyDescent="0.3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 x14ac:dyDescent="0.3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 x14ac:dyDescent="0.3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 x14ac:dyDescent="0.3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 x14ac:dyDescent="0.3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 x14ac:dyDescent="0.3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 x14ac:dyDescent="0.3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 x14ac:dyDescent="0.3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 x14ac:dyDescent="0.3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 x14ac:dyDescent="0.3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 x14ac:dyDescent="0.3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 x14ac:dyDescent="0.3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 x14ac:dyDescent="0.3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 x14ac:dyDescent="0.3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 x14ac:dyDescent="0.3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 x14ac:dyDescent="0.3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 x14ac:dyDescent="0.3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 x14ac:dyDescent="0.3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 x14ac:dyDescent="0.3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 x14ac:dyDescent="0.3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 x14ac:dyDescent="0.3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 x14ac:dyDescent="0.3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 x14ac:dyDescent="0.3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 x14ac:dyDescent="0.3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 x14ac:dyDescent="0.3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 x14ac:dyDescent="0.3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 x14ac:dyDescent="0.3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 x14ac:dyDescent="0.3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 x14ac:dyDescent="0.3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 x14ac:dyDescent="0.3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 x14ac:dyDescent="0.3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 x14ac:dyDescent="0.3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 x14ac:dyDescent="0.3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 x14ac:dyDescent="0.3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 x14ac:dyDescent="0.3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 x14ac:dyDescent="0.3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 x14ac:dyDescent="0.3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 x14ac:dyDescent="0.3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 x14ac:dyDescent="0.3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 x14ac:dyDescent="0.3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 x14ac:dyDescent="0.3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 x14ac:dyDescent="0.3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 x14ac:dyDescent="0.3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 x14ac:dyDescent="0.3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 x14ac:dyDescent="0.3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 x14ac:dyDescent="0.3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 x14ac:dyDescent="0.3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 x14ac:dyDescent="0.3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 x14ac:dyDescent="0.3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 x14ac:dyDescent="0.3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 x14ac:dyDescent="0.3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 x14ac:dyDescent="0.3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 x14ac:dyDescent="0.3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 x14ac:dyDescent="0.3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 x14ac:dyDescent="0.3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 x14ac:dyDescent="0.3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 x14ac:dyDescent="0.3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 x14ac:dyDescent="0.3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 x14ac:dyDescent="0.3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 x14ac:dyDescent="0.3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 x14ac:dyDescent="0.3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 x14ac:dyDescent="0.3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 x14ac:dyDescent="0.3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 x14ac:dyDescent="0.3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 x14ac:dyDescent="0.3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 x14ac:dyDescent="0.3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 x14ac:dyDescent="0.3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 x14ac:dyDescent="0.3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 x14ac:dyDescent="0.3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 x14ac:dyDescent="0.3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 x14ac:dyDescent="0.3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 x14ac:dyDescent="0.3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 x14ac:dyDescent="0.3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 x14ac:dyDescent="0.3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 x14ac:dyDescent="0.3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 x14ac:dyDescent="0.3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 x14ac:dyDescent="0.3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 x14ac:dyDescent="0.3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 x14ac:dyDescent="0.3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 x14ac:dyDescent="0.3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 x14ac:dyDescent="0.3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 x14ac:dyDescent="0.3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 x14ac:dyDescent="0.3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 x14ac:dyDescent="0.3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 x14ac:dyDescent="0.3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 x14ac:dyDescent="0.3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 x14ac:dyDescent="0.3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 x14ac:dyDescent="0.3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 x14ac:dyDescent="0.3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 x14ac:dyDescent="0.3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 x14ac:dyDescent="0.3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 x14ac:dyDescent="0.3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 x14ac:dyDescent="0.3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 x14ac:dyDescent="0.3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 x14ac:dyDescent="0.3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 x14ac:dyDescent="0.3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 x14ac:dyDescent="0.3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 x14ac:dyDescent="0.3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 x14ac:dyDescent="0.3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 x14ac:dyDescent="0.3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 x14ac:dyDescent="0.3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 x14ac:dyDescent="0.3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 x14ac:dyDescent="0.3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 x14ac:dyDescent="0.3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 x14ac:dyDescent="0.3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 x14ac:dyDescent="0.3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 x14ac:dyDescent="0.3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 x14ac:dyDescent="0.3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 x14ac:dyDescent="0.3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 x14ac:dyDescent="0.3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 x14ac:dyDescent="0.3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 x14ac:dyDescent="0.3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 x14ac:dyDescent="0.3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 x14ac:dyDescent="0.3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 x14ac:dyDescent="0.3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 x14ac:dyDescent="0.3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 x14ac:dyDescent="0.3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 x14ac:dyDescent="0.3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 x14ac:dyDescent="0.3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 x14ac:dyDescent="0.3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 x14ac:dyDescent="0.3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 x14ac:dyDescent="0.3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 x14ac:dyDescent="0.3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 x14ac:dyDescent="0.3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 x14ac:dyDescent="0.3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 x14ac:dyDescent="0.3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 x14ac:dyDescent="0.3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 x14ac:dyDescent="0.3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 x14ac:dyDescent="0.3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 x14ac:dyDescent="0.3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 x14ac:dyDescent="0.3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 x14ac:dyDescent="0.3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 x14ac:dyDescent="0.3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 x14ac:dyDescent="0.3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 x14ac:dyDescent="0.3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 x14ac:dyDescent="0.3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 x14ac:dyDescent="0.3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 x14ac:dyDescent="0.3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 x14ac:dyDescent="0.3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 x14ac:dyDescent="0.3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 x14ac:dyDescent="0.3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 x14ac:dyDescent="0.3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 x14ac:dyDescent="0.3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 x14ac:dyDescent="0.3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 x14ac:dyDescent="0.3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 x14ac:dyDescent="0.3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 x14ac:dyDescent="0.3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 x14ac:dyDescent="0.3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 x14ac:dyDescent="0.3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 x14ac:dyDescent="0.3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 x14ac:dyDescent="0.3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 x14ac:dyDescent="0.3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 x14ac:dyDescent="0.3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 x14ac:dyDescent="0.3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 x14ac:dyDescent="0.3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 x14ac:dyDescent="0.3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 x14ac:dyDescent="0.3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 x14ac:dyDescent="0.3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 x14ac:dyDescent="0.3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 x14ac:dyDescent="0.3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 x14ac:dyDescent="0.3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 x14ac:dyDescent="0.3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 x14ac:dyDescent="0.3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 x14ac:dyDescent="0.3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 x14ac:dyDescent="0.3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 x14ac:dyDescent="0.3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 x14ac:dyDescent="0.3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 x14ac:dyDescent="0.3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 x14ac:dyDescent="0.3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 x14ac:dyDescent="0.3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 x14ac:dyDescent="0.3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 x14ac:dyDescent="0.3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 x14ac:dyDescent="0.3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 x14ac:dyDescent="0.3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 x14ac:dyDescent="0.3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 x14ac:dyDescent="0.3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 x14ac:dyDescent="0.3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 x14ac:dyDescent="0.3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 x14ac:dyDescent="0.3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 x14ac:dyDescent="0.3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 x14ac:dyDescent="0.3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 x14ac:dyDescent="0.3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 x14ac:dyDescent="0.3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 x14ac:dyDescent="0.3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 x14ac:dyDescent="0.3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 x14ac:dyDescent="0.3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 x14ac:dyDescent="0.3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 x14ac:dyDescent="0.3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 x14ac:dyDescent="0.3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 x14ac:dyDescent="0.3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 x14ac:dyDescent="0.3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 x14ac:dyDescent="0.3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 x14ac:dyDescent="0.3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 x14ac:dyDescent="0.3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 x14ac:dyDescent="0.3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 x14ac:dyDescent="0.3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 x14ac:dyDescent="0.3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 x14ac:dyDescent="0.3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 x14ac:dyDescent="0.3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 x14ac:dyDescent="0.3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 x14ac:dyDescent="0.3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 x14ac:dyDescent="0.3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 x14ac:dyDescent="0.3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 x14ac:dyDescent="0.3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 x14ac:dyDescent="0.3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 x14ac:dyDescent="0.3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 x14ac:dyDescent="0.3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 x14ac:dyDescent="0.3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 x14ac:dyDescent="0.3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 x14ac:dyDescent="0.3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 x14ac:dyDescent="0.3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 x14ac:dyDescent="0.3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 x14ac:dyDescent="0.3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 x14ac:dyDescent="0.3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 x14ac:dyDescent="0.3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 x14ac:dyDescent="0.3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 x14ac:dyDescent="0.3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 x14ac:dyDescent="0.3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 x14ac:dyDescent="0.3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 x14ac:dyDescent="0.3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 x14ac:dyDescent="0.3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 x14ac:dyDescent="0.3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 x14ac:dyDescent="0.3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 x14ac:dyDescent="0.3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 x14ac:dyDescent="0.3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 x14ac:dyDescent="0.3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 x14ac:dyDescent="0.3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 x14ac:dyDescent="0.3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 x14ac:dyDescent="0.3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 x14ac:dyDescent="0.3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 x14ac:dyDescent="0.3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 x14ac:dyDescent="0.3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 x14ac:dyDescent="0.3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 x14ac:dyDescent="0.3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 x14ac:dyDescent="0.3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 x14ac:dyDescent="0.3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 x14ac:dyDescent="0.3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 x14ac:dyDescent="0.3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 x14ac:dyDescent="0.3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 x14ac:dyDescent="0.3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 x14ac:dyDescent="0.3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 x14ac:dyDescent="0.3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 x14ac:dyDescent="0.3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 x14ac:dyDescent="0.3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 x14ac:dyDescent="0.3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 x14ac:dyDescent="0.3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 x14ac:dyDescent="0.3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 x14ac:dyDescent="0.3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 x14ac:dyDescent="0.3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 x14ac:dyDescent="0.3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 x14ac:dyDescent="0.3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 x14ac:dyDescent="0.3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 x14ac:dyDescent="0.3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 x14ac:dyDescent="0.3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 x14ac:dyDescent="0.3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 x14ac:dyDescent="0.3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 x14ac:dyDescent="0.3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 x14ac:dyDescent="0.3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 x14ac:dyDescent="0.3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 x14ac:dyDescent="0.3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 x14ac:dyDescent="0.3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 x14ac:dyDescent="0.3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 x14ac:dyDescent="0.3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 x14ac:dyDescent="0.3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 x14ac:dyDescent="0.3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 x14ac:dyDescent="0.3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 x14ac:dyDescent="0.3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 x14ac:dyDescent="0.3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 x14ac:dyDescent="0.3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 x14ac:dyDescent="0.3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 x14ac:dyDescent="0.3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 x14ac:dyDescent="0.3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 x14ac:dyDescent="0.3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 x14ac:dyDescent="0.3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 x14ac:dyDescent="0.3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 x14ac:dyDescent="0.3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 x14ac:dyDescent="0.3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 x14ac:dyDescent="0.3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 x14ac:dyDescent="0.3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 x14ac:dyDescent="0.3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 x14ac:dyDescent="0.3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 x14ac:dyDescent="0.3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 x14ac:dyDescent="0.3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 x14ac:dyDescent="0.3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 x14ac:dyDescent="0.3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 x14ac:dyDescent="0.3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 x14ac:dyDescent="0.3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 x14ac:dyDescent="0.3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 x14ac:dyDescent="0.3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 x14ac:dyDescent="0.3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 x14ac:dyDescent="0.3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 x14ac:dyDescent="0.3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 x14ac:dyDescent="0.3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 x14ac:dyDescent="0.3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 x14ac:dyDescent="0.3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 x14ac:dyDescent="0.3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 x14ac:dyDescent="0.3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 x14ac:dyDescent="0.3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 x14ac:dyDescent="0.3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 x14ac:dyDescent="0.3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 x14ac:dyDescent="0.3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 x14ac:dyDescent="0.3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 x14ac:dyDescent="0.3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 x14ac:dyDescent="0.3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 x14ac:dyDescent="0.3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 x14ac:dyDescent="0.3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 x14ac:dyDescent="0.3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 x14ac:dyDescent="0.3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 x14ac:dyDescent="0.3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 x14ac:dyDescent="0.3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 x14ac:dyDescent="0.3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 x14ac:dyDescent="0.3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 x14ac:dyDescent="0.3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 x14ac:dyDescent="0.3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 x14ac:dyDescent="0.3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 x14ac:dyDescent="0.3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 x14ac:dyDescent="0.3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 x14ac:dyDescent="0.3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 x14ac:dyDescent="0.3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 x14ac:dyDescent="0.3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 x14ac:dyDescent="0.3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 x14ac:dyDescent="0.3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 x14ac:dyDescent="0.3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 x14ac:dyDescent="0.3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 x14ac:dyDescent="0.3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 x14ac:dyDescent="0.3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 x14ac:dyDescent="0.3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 x14ac:dyDescent="0.3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 x14ac:dyDescent="0.3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 x14ac:dyDescent="0.3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 x14ac:dyDescent="0.3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 x14ac:dyDescent="0.3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 x14ac:dyDescent="0.3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 x14ac:dyDescent="0.3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 x14ac:dyDescent="0.3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 x14ac:dyDescent="0.3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 x14ac:dyDescent="0.3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 x14ac:dyDescent="0.3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 x14ac:dyDescent="0.3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 x14ac:dyDescent="0.3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 x14ac:dyDescent="0.3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 x14ac:dyDescent="0.3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 x14ac:dyDescent="0.3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 x14ac:dyDescent="0.3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 x14ac:dyDescent="0.3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 x14ac:dyDescent="0.3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 x14ac:dyDescent="0.3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 x14ac:dyDescent="0.3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 x14ac:dyDescent="0.3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 x14ac:dyDescent="0.3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 x14ac:dyDescent="0.3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 x14ac:dyDescent="0.3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 x14ac:dyDescent="0.3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 x14ac:dyDescent="0.3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 x14ac:dyDescent="0.3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 x14ac:dyDescent="0.3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 x14ac:dyDescent="0.3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 x14ac:dyDescent="0.3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 x14ac:dyDescent="0.3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 x14ac:dyDescent="0.3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 x14ac:dyDescent="0.3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 x14ac:dyDescent="0.3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 x14ac:dyDescent="0.3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 x14ac:dyDescent="0.3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 x14ac:dyDescent="0.3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 x14ac:dyDescent="0.3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 x14ac:dyDescent="0.3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 x14ac:dyDescent="0.3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 x14ac:dyDescent="0.3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 x14ac:dyDescent="0.3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 x14ac:dyDescent="0.3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 x14ac:dyDescent="0.3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 x14ac:dyDescent="0.3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 x14ac:dyDescent="0.3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 x14ac:dyDescent="0.3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 x14ac:dyDescent="0.3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 x14ac:dyDescent="0.3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 x14ac:dyDescent="0.3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 x14ac:dyDescent="0.3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 x14ac:dyDescent="0.3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 x14ac:dyDescent="0.3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 x14ac:dyDescent="0.3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 x14ac:dyDescent="0.3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 x14ac:dyDescent="0.3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 x14ac:dyDescent="0.3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 x14ac:dyDescent="0.3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 x14ac:dyDescent="0.3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 x14ac:dyDescent="0.3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 x14ac:dyDescent="0.3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 x14ac:dyDescent="0.3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 x14ac:dyDescent="0.3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 x14ac:dyDescent="0.3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 x14ac:dyDescent="0.3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 x14ac:dyDescent="0.3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 x14ac:dyDescent="0.3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 x14ac:dyDescent="0.3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 x14ac:dyDescent="0.3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 x14ac:dyDescent="0.3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 x14ac:dyDescent="0.3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 x14ac:dyDescent="0.3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 x14ac:dyDescent="0.3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 x14ac:dyDescent="0.3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 x14ac:dyDescent="0.3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 x14ac:dyDescent="0.3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 x14ac:dyDescent="0.3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 x14ac:dyDescent="0.3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 x14ac:dyDescent="0.3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 x14ac:dyDescent="0.3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 x14ac:dyDescent="0.3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 x14ac:dyDescent="0.3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 x14ac:dyDescent="0.3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 x14ac:dyDescent="0.3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 x14ac:dyDescent="0.3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 x14ac:dyDescent="0.3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 x14ac:dyDescent="0.3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 x14ac:dyDescent="0.3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 x14ac:dyDescent="0.3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 x14ac:dyDescent="0.3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 x14ac:dyDescent="0.3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 x14ac:dyDescent="0.3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 x14ac:dyDescent="0.3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 x14ac:dyDescent="0.3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 x14ac:dyDescent="0.3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 x14ac:dyDescent="0.3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 x14ac:dyDescent="0.3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 x14ac:dyDescent="0.3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 x14ac:dyDescent="0.3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 x14ac:dyDescent="0.3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 x14ac:dyDescent="0.3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 x14ac:dyDescent="0.3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 x14ac:dyDescent="0.3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 x14ac:dyDescent="0.3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 x14ac:dyDescent="0.3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 x14ac:dyDescent="0.3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 x14ac:dyDescent="0.3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 x14ac:dyDescent="0.3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 x14ac:dyDescent="0.3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 x14ac:dyDescent="0.3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 x14ac:dyDescent="0.3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 x14ac:dyDescent="0.3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 x14ac:dyDescent="0.3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 x14ac:dyDescent="0.3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 x14ac:dyDescent="0.3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 x14ac:dyDescent="0.3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 x14ac:dyDescent="0.3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 x14ac:dyDescent="0.3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 x14ac:dyDescent="0.3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 x14ac:dyDescent="0.3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 x14ac:dyDescent="0.3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 x14ac:dyDescent="0.3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 x14ac:dyDescent="0.3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 x14ac:dyDescent="0.3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 x14ac:dyDescent="0.3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 x14ac:dyDescent="0.3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 x14ac:dyDescent="0.3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 x14ac:dyDescent="0.3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 x14ac:dyDescent="0.3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 x14ac:dyDescent="0.3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 x14ac:dyDescent="0.3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 x14ac:dyDescent="0.3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 x14ac:dyDescent="0.3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 x14ac:dyDescent="0.3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 x14ac:dyDescent="0.3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 x14ac:dyDescent="0.3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 x14ac:dyDescent="0.3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 x14ac:dyDescent="0.3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 x14ac:dyDescent="0.3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 x14ac:dyDescent="0.3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 x14ac:dyDescent="0.3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 x14ac:dyDescent="0.3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 x14ac:dyDescent="0.3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 x14ac:dyDescent="0.3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 x14ac:dyDescent="0.3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 x14ac:dyDescent="0.3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 x14ac:dyDescent="0.3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 x14ac:dyDescent="0.3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53125" defaultRowHeight="15" customHeight="1" x14ac:dyDescent="0.35"/>
  <cols>
    <col min="1" max="1" width="15" customWidth="1"/>
    <col min="2" max="2" width="4.453125" customWidth="1"/>
    <col min="3" max="3" width="12.453125" customWidth="1"/>
    <col min="4" max="4" width="4.26953125" customWidth="1"/>
    <col min="5" max="5" width="22.81640625" customWidth="1"/>
    <col min="6" max="6" width="2.81640625" customWidth="1"/>
    <col min="7" max="7" width="4.26953125" customWidth="1"/>
    <col min="8" max="8" width="22.81640625" customWidth="1"/>
    <col min="9" max="9" width="2.81640625" customWidth="1"/>
    <col min="10" max="10" width="4.26953125" customWidth="1"/>
    <col min="11" max="11" width="22.81640625" customWidth="1"/>
    <col min="12" max="12" width="2.81640625" customWidth="1"/>
    <col min="13" max="13" width="4.26953125" customWidth="1"/>
    <col min="14" max="14" width="22.81640625" customWidth="1"/>
    <col min="15" max="15" width="2.81640625" customWidth="1"/>
    <col min="16" max="16" width="11" customWidth="1"/>
    <col min="17" max="26" width="10" customWidth="1"/>
  </cols>
  <sheetData>
    <row r="1" spans="1:26" ht="12.75" customHeight="1" x14ac:dyDescent="0.35">
      <c r="A1" s="11" t="s">
        <v>31</v>
      </c>
      <c r="B1" s="12"/>
      <c r="C1" s="13"/>
      <c r="D1" s="14"/>
      <c r="E1" s="15"/>
      <c r="F1" s="15"/>
      <c r="G1" s="14"/>
      <c r="H1" s="15"/>
      <c r="I1" s="15"/>
      <c r="J1" s="14"/>
      <c r="K1" s="15"/>
      <c r="L1" s="15"/>
      <c r="M1" s="14"/>
      <c r="N1" s="15"/>
      <c r="O1" s="16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2.75" customHeight="1" x14ac:dyDescent="0.35">
      <c r="A2" s="12"/>
      <c r="B2" s="12"/>
      <c r="C2" s="12"/>
      <c r="D2" s="18" t="s">
        <v>32</v>
      </c>
      <c r="E2" s="19"/>
      <c r="F2" s="12"/>
      <c r="G2" s="18" t="s">
        <v>33</v>
      </c>
      <c r="H2" s="20"/>
      <c r="I2" s="20"/>
      <c r="J2" s="18" t="s">
        <v>34</v>
      </c>
      <c r="K2" s="20"/>
      <c r="L2" s="20"/>
      <c r="M2" s="18" t="s">
        <v>35</v>
      </c>
      <c r="N2" s="12"/>
      <c r="O2" s="16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2.75" customHeight="1" x14ac:dyDescent="0.35">
      <c r="A3" s="12"/>
      <c r="B3" s="12"/>
      <c r="C3" s="13"/>
      <c r="D3" s="18" t="s">
        <v>36</v>
      </c>
      <c r="E3" s="19"/>
      <c r="F3" s="21">
        <v>1</v>
      </c>
      <c r="G3" s="18" t="s">
        <v>36</v>
      </c>
      <c r="H3" s="19"/>
      <c r="I3" s="21">
        <v>1</v>
      </c>
      <c r="J3" s="18" t="s">
        <v>36</v>
      </c>
      <c r="K3" s="19"/>
      <c r="L3" s="21">
        <v>1</v>
      </c>
      <c r="M3" s="18" t="s">
        <v>36</v>
      </c>
      <c r="N3" s="15"/>
      <c r="O3" s="22">
        <v>1</v>
      </c>
      <c r="P3" s="15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2.75" customHeight="1" x14ac:dyDescent="0.35">
      <c r="A4" s="12"/>
      <c r="B4" s="11" t="s">
        <v>37</v>
      </c>
      <c r="C4" s="13" t="s">
        <v>38</v>
      </c>
      <c r="D4" s="18" t="s">
        <v>39</v>
      </c>
      <c r="E4" s="13" t="s">
        <v>40</v>
      </c>
      <c r="F4" s="13"/>
      <c r="G4" s="18" t="s">
        <v>39</v>
      </c>
      <c r="H4" s="13" t="s">
        <v>40</v>
      </c>
      <c r="I4" s="13"/>
      <c r="J4" s="18" t="s">
        <v>39</v>
      </c>
      <c r="K4" s="13" t="s">
        <v>40</v>
      </c>
      <c r="L4" s="13"/>
      <c r="M4" s="18" t="s">
        <v>39</v>
      </c>
      <c r="N4" s="13" t="s">
        <v>40</v>
      </c>
      <c r="O4" s="23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 x14ac:dyDescent="0.35">
      <c r="A5" s="11" t="s">
        <v>0</v>
      </c>
      <c r="B5" s="21">
        <v>5</v>
      </c>
      <c r="C5" s="24" t="s">
        <v>41</v>
      </c>
      <c r="D5" s="25">
        <v>0.05</v>
      </c>
      <c r="E5" s="17" t="s">
        <v>42</v>
      </c>
      <c r="F5" s="17"/>
      <c r="G5" s="25">
        <v>0.1</v>
      </c>
      <c r="H5" s="17" t="s">
        <v>43</v>
      </c>
      <c r="I5" s="17"/>
      <c r="J5" s="25">
        <v>0.4</v>
      </c>
      <c r="K5" s="17" t="s">
        <v>44</v>
      </c>
      <c r="L5" s="17"/>
      <c r="M5" s="25">
        <v>0.5</v>
      </c>
      <c r="N5" s="17" t="s">
        <v>45</v>
      </c>
      <c r="O5" s="26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2.75" customHeight="1" x14ac:dyDescent="0.35">
      <c r="A6" s="11" t="s">
        <v>1</v>
      </c>
      <c r="B6" s="21">
        <v>4</v>
      </c>
      <c r="C6" s="24" t="s">
        <v>46</v>
      </c>
      <c r="D6" s="25">
        <v>0.05</v>
      </c>
      <c r="E6" s="17" t="s">
        <v>47</v>
      </c>
      <c r="F6" s="17"/>
      <c r="G6" s="25">
        <v>0.1</v>
      </c>
      <c r="H6" s="17" t="s">
        <v>48</v>
      </c>
      <c r="I6" s="17"/>
      <c r="J6" s="25">
        <v>0.4</v>
      </c>
      <c r="K6" s="17" t="s">
        <v>49</v>
      </c>
      <c r="L6" s="17"/>
      <c r="M6" s="25">
        <v>0.5</v>
      </c>
      <c r="N6" s="17" t="s">
        <v>50</v>
      </c>
      <c r="O6" s="26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2.75" customHeight="1" x14ac:dyDescent="0.35">
      <c r="A7" s="11" t="s">
        <v>2</v>
      </c>
      <c r="B7" s="21">
        <v>4</v>
      </c>
      <c r="C7" s="24" t="s">
        <v>51</v>
      </c>
      <c r="D7" s="25">
        <v>0.05</v>
      </c>
      <c r="E7" s="17" t="s">
        <v>52</v>
      </c>
      <c r="F7" s="17"/>
      <c r="G7" s="25">
        <v>0.1</v>
      </c>
      <c r="H7" s="17" t="s">
        <v>53</v>
      </c>
      <c r="I7" s="17"/>
      <c r="J7" s="25">
        <v>0.4</v>
      </c>
      <c r="K7" s="17" t="s">
        <v>54</v>
      </c>
      <c r="L7" s="17"/>
      <c r="M7" s="25">
        <v>0.5</v>
      </c>
      <c r="N7" s="17" t="s">
        <v>55</v>
      </c>
      <c r="O7" s="26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2.75" customHeight="1" x14ac:dyDescent="0.35">
      <c r="A8" s="11" t="s">
        <v>3</v>
      </c>
      <c r="B8" s="21">
        <v>3</v>
      </c>
      <c r="C8" s="24" t="s">
        <v>56</v>
      </c>
      <c r="D8" s="25">
        <v>0.05</v>
      </c>
      <c r="E8" s="17" t="s">
        <v>57</v>
      </c>
      <c r="F8" s="17"/>
      <c r="G8" s="25">
        <v>0.1</v>
      </c>
      <c r="H8" s="17" t="s">
        <v>58</v>
      </c>
      <c r="I8" s="17"/>
      <c r="J8" s="25">
        <v>0.4</v>
      </c>
      <c r="K8" s="17" t="s">
        <v>59</v>
      </c>
      <c r="L8" s="17"/>
      <c r="M8" s="25">
        <v>0.5</v>
      </c>
      <c r="N8" s="17" t="s">
        <v>60</v>
      </c>
      <c r="O8" s="26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2.75" customHeight="1" x14ac:dyDescent="0.35">
      <c r="A9" s="12"/>
      <c r="B9" s="12"/>
      <c r="C9" s="12"/>
      <c r="D9" s="2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2.75" customHeight="1" x14ac:dyDescent="0.35">
      <c r="A10" s="27" t="s">
        <v>61</v>
      </c>
      <c r="B10" s="28">
        <v>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2.75" customHeight="1" x14ac:dyDescent="0.35">
      <c r="A11" s="29" t="s">
        <v>62</v>
      </c>
      <c r="B11" s="29"/>
      <c r="C11" s="12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2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2.75" customHeight="1" x14ac:dyDescent="0.3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2.75" customHeight="1" x14ac:dyDescent="0.3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2.75" customHeight="1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 x14ac:dyDescent="0.35">
      <c r="A15" s="17"/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2.75" customHeight="1" x14ac:dyDescent="0.3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2.75" customHeight="1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2.75" customHeight="1" x14ac:dyDescent="0.3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2.75" customHeight="1" x14ac:dyDescent="0.3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2.75" customHeight="1" x14ac:dyDescent="0.3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2.75" customHeight="1" x14ac:dyDescent="0.3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2.75" customHeight="1" x14ac:dyDescent="0.3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2.75" customHeight="1" x14ac:dyDescent="0.3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2.75" customHeight="1" x14ac:dyDescent="0.3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 x14ac:dyDescent="0.3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3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2.75" customHeight="1" x14ac:dyDescent="0.3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2.75" customHeight="1" x14ac:dyDescent="0.3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2.75" customHeight="1" x14ac:dyDescent="0.3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 customHeight="1" x14ac:dyDescent="0.3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2.75" customHeight="1" x14ac:dyDescent="0.3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2.75" customHeight="1" x14ac:dyDescent="0.3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2.75" customHeight="1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2.75" customHeight="1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2.75" customHeight="1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2.75" customHeight="1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2.75" customHeight="1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2.75" customHeight="1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2.75" customHeight="1" x14ac:dyDescent="0.3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2.75" customHeight="1" x14ac:dyDescent="0.3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2.75" customHeight="1" x14ac:dyDescent="0.3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 x14ac:dyDescent="0.3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 x14ac:dyDescent="0.3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2.75" customHeight="1" x14ac:dyDescent="0.3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2.75" customHeight="1" x14ac:dyDescent="0.3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2.75" customHeight="1" x14ac:dyDescent="0.3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2.75" customHeight="1" x14ac:dyDescent="0.3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 x14ac:dyDescent="0.3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2.75" customHeight="1" x14ac:dyDescent="0.3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2.75" customHeight="1" x14ac:dyDescent="0.3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2.75" customHeight="1" x14ac:dyDescent="0.3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2.75" customHeight="1" x14ac:dyDescent="0.3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2.75" customHeight="1" x14ac:dyDescent="0.3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2.75" customHeight="1" x14ac:dyDescent="0.3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2.75" customHeight="1" x14ac:dyDescent="0.3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2.75" customHeight="1" x14ac:dyDescent="0.3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2.75" customHeight="1" x14ac:dyDescent="0.3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 x14ac:dyDescent="0.3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2.75" customHeight="1" x14ac:dyDescent="0.3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2.75" customHeight="1" x14ac:dyDescent="0.3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2.75" customHeight="1" x14ac:dyDescent="0.3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2.75" customHeight="1" x14ac:dyDescent="0.3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2.75" customHeight="1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2.75" customHeight="1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2.75" customHeight="1" x14ac:dyDescent="0.3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2.75" customHeight="1" x14ac:dyDescent="0.3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2.75" customHeight="1" x14ac:dyDescent="0.3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 x14ac:dyDescent="0.3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2.75" customHeight="1" x14ac:dyDescent="0.3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2.75" customHeight="1" x14ac:dyDescent="0.3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2.75" customHeight="1" x14ac:dyDescent="0.3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2.75" customHeight="1" x14ac:dyDescent="0.3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2.75" customHeight="1" x14ac:dyDescent="0.3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2.75" customHeight="1" x14ac:dyDescent="0.3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2.75" customHeight="1" x14ac:dyDescent="0.3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2.75" customHeight="1" x14ac:dyDescent="0.3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2.75" customHeight="1" x14ac:dyDescent="0.3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 x14ac:dyDescent="0.3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2.75" customHeight="1" x14ac:dyDescent="0.3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2.75" customHeight="1" x14ac:dyDescent="0.3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2.75" customHeight="1" x14ac:dyDescent="0.3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2.75" customHeight="1" x14ac:dyDescent="0.3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2.75" customHeight="1" x14ac:dyDescent="0.3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2.75" customHeight="1" x14ac:dyDescent="0.3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2.75" customHeight="1" x14ac:dyDescent="0.3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 x14ac:dyDescent="0.3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 x14ac:dyDescent="0.3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2.75" customHeight="1" x14ac:dyDescent="0.3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2.75" customHeight="1" x14ac:dyDescent="0.3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2.75" customHeight="1" x14ac:dyDescent="0.3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2.75" customHeight="1" x14ac:dyDescent="0.3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 x14ac:dyDescent="0.3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2.75" customHeight="1" x14ac:dyDescent="0.3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2.75" customHeight="1" x14ac:dyDescent="0.3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2.75" customHeight="1" x14ac:dyDescent="0.3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2.75" customHeight="1" x14ac:dyDescent="0.3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2.75" customHeight="1" x14ac:dyDescent="0.3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2.75" customHeight="1" x14ac:dyDescent="0.3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2.75" customHeight="1" x14ac:dyDescent="0.3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2.75" customHeight="1" x14ac:dyDescent="0.3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2.75" customHeight="1" x14ac:dyDescent="0.3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 x14ac:dyDescent="0.3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2.75" customHeight="1" x14ac:dyDescent="0.3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2.75" customHeight="1" x14ac:dyDescent="0.3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2.75" customHeight="1" x14ac:dyDescent="0.3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2.75" customHeight="1" x14ac:dyDescent="0.3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2.75" customHeight="1" x14ac:dyDescent="0.3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2.75" customHeight="1" x14ac:dyDescent="0.3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2.75" customHeight="1" x14ac:dyDescent="0.3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2.75" customHeight="1" x14ac:dyDescent="0.3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2.75" customHeight="1" x14ac:dyDescent="0.3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 x14ac:dyDescent="0.3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2.75" customHeight="1" x14ac:dyDescent="0.3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2.75" customHeight="1" x14ac:dyDescent="0.3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2.75" customHeight="1" x14ac:dyDescent="0.3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2.75" customHeight="1" x14ac:dyDescent="0.3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2.75" customHeight="1" x14ac:dyDescent="0.3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2.75" customHeight="1" x14ac:dyDescent="0.3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2.75" customHeight="1" x14ac:dyDescent="0.3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2.75" customHeight="1" x14ac:dyDescent="0.3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2.75" customHeight="1" x14ac:dyDescent="0.3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 x14ac:dyDescent="0.3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2.75" customHeight="1" x14ac:dyDescent="0.3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2.75" customHeight="1" x14ac:dyDescent="0.3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2.75" customHeight="1" x14ac:dyDescent="0.3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2.75" customHeight="1" x14ac:dyDescent="0.3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2.75" customHeight="1" x14ac:dyDescent="0.3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2.75" customHeight="1" x14ac:dyDescent="0.3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2.75" customHeight="1" x14ac:dyDescent="0.3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 x14ac:dyDescent="0.3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 x14ac:dyDescent="0.3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2.75" customHeight="1" x14ac:dyDescent="0.3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2.75" customHeight="1" x14ac:dyDescent="0.3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2.75" customHeight="1" x14ac:dyDescent="0.3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2.75" customHeight="1" x14ac:dyDescent="0.3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 x14ac:dyDescent="0.3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2.75" customHeight="1" x14ac:dyDescent="0.3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2.75" customHeight="1" x14ac:dyDescent="0.3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2.75" customHeight="1" x14ac:dyDescent="0.3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2.75" customHeight="1" x14ac:dyDescent="0.3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2.75" customHeight="1" x14ac:dyDescent="0.3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2.75" customHeight="1" x14ac:dyDescent="0.3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2.75" customHeight="1" x14ac:dyDescent="0.3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2.75" customHeight="1" x14ac:dyDescent="0.3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2.75" customHeight="1" x14ac:dyDescent="0.3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 x14ac:dyDescent="0.3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2.75" customHeight="1" x14ac:dyDescent="0.3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2.75" customHeight="1" x14ac:dyDescent="0.3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2.75" customHeight="1" x14ac:dyDescent="0.3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2.75" customHeight="1" x14ac:dyDescent="0.3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2.75" customHeight="1" x14ac:dyDescent="0.3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2.75" customHeight="1" x14ac:dyDescent="0.3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2.75" customHeight="1" x14ac:dyDescent="0.3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2.75" customHeight="1" x14ac:dyDescent="0.3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2.75" customHeight="1" x14ac:dyDescent="0.3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 x14ac:dyDescent="0.3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2.75" customHeight="1" x14ac:dyDescent="0.3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2.75" customHeight="1" x14ac:dyDescent="0.3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2.75" customHeight="1" x14ac:dyDescent="0.3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2.75" customHeight="1" x14ac:dyDescent="0.3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2.75" customHeight="1" x14ac:dyDescent="0.3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2.75" customHeight="1" x14ac:dyDescent="0.3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2.75" customHeight="1" x14ac:dyDescent="0.3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2.75" customHeight="1" x14ac:dyDescent="0.3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2.75" customHeight="1" x14ac:dyDescent="0.3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 x14ac:dyDescent="0.3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2.75" customHeight="1" x14ac:dyDescent="0.3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2.75" customHeight="1" x14ac:dyDescent="0.3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2.75" customHeight="1" x14ac:dyDescent="0.3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2.75" customHeight="1" x14ac:dyDescent="0.3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2.75" customHeight="1" x14ac:dyDescent="0.3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2.75" customHeight="1" x14ac:dyDescent="0.3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2.75" customHeight="1" x14ac:dyDescent="0.3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 x14ac:dyDescent="0.3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 x14ac:dyDescent="0.3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2.75" customHeight="1" x14ac:dyDescent="0.3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2.75" customHeight="1" x14ac:dyDescent="0.3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2.75" customHeight="1" x14ac:dyDescent="0.3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2.75" customHeight="1" x14ac:dyDescent="0.3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 x14ac:dyDescent="0.3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2.75" customHeight="1" x14ac:dyDescent="0.3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2.75" customHeight="1" x14ac:dyDescent="0.3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2.75" customHeight="1" x14ac:dyDescent="0.3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2.75" customHeight="1" x14ac:dyDescent="0.3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2.75" customHeight="1" x14ac:dyDescent="0.3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2.75" customHeight="1" x14ac:dyDescent="0.3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2.75" customHeight="1" x14ac:dyDescent="0.3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2.75" customHeight="1" x14ac:dyDescent="0.3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2.75" customHeight="1" x14ac:dyDescent="0.3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 x14ac:dyDescent="0.3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2.75" customHeight="1" x14ac:dyDescent="0.3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2.75" customHeight="1" x14ac:dyDescent="0.3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2.75" customHeight="1" x14ac:dyDescent="0.3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2.75" customHeight="1" x14ac:dyDescent="0.3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2.75" customHeight="1" x14ac:dyDescent="0.3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2.75" customHeight="1" x14ac:dyDescent="0.3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2.75" customHeight="1" x14ac:dyDescent="0.3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2.75" customHeight="1" x14ac:dyDescent="0.3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2.75" customHeight="1" x14ac:dyDescent="0.3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 x14ac:dyDescent="0.3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2.75" customHeight="1" x14ac:dyDescent="0.3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2.75" customHeight="1" x14ac:dyDescent="0.3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2.75" customHeight="1" x14ac:dyDescent="0.3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2.75" customHeight="1" x14ac:dyDescent="0.3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2.75" customHeight="1" x14ac:dyDescent="0.3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2.75" customHeight="1" x14ac:dyDescent="0.3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2.75" customHeight="1" x14ac:dyDescent="0.3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2.75" customHeight="1" x14ac:dyDescent="0.3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2.75" customHeight="1" x14ac:dyDescent="0.3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 x14ac:dyDescent="0.3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2.75" customHeight="1" x14ac:dyDescent="0.3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2.75" customHeight="1" x14ac:dyDescent="0.3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2.75" customHeight="1" x14ac:dyDescent="0.3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2.75" customHeight="1" x14ac:dyDescent="0.3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2.75" customHeight="1" x14ac:dyDescent="0.3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2.75" customHeight="1" x14ac:dyDescent="0.3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2.75" customHeight="1" x14ac:dyDescent="0.3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 x14ac:dyDescent="0.3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 x14ac:dyDescent="0.3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2.75" customHeight="1" x14ac:dyDescent="0.3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2.75" customHeight="1" x14ac:dyDescent="0.3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2.75" customHeight="1" x14ac:dyDescent="0.3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2.75" customHeight="1" x14ac:dyDescent="0.3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 x14ac:dyDescent="0.3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2.75" customHeight="1" x14ac:dyDescent="0.3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2.75" customHeight="1" x14ac:dyDescent="0.3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2.75" customHeight="1" x14ac:dyDescent="0.3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2.75" customHeight="1" x14ac:dyDescent="0.3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2.75" customHeight="1" x14ac:dyDescent="0.3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2.75" customHeight="1" x14ac:dyDescent="0.3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2.75" customHeight="1" x14ac:dyDescent="0.3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2.75" customHeight="1" x14ac:dyDescent="0.3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2.75" customHeight="1" x14ac:dyDescent="0.3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 x14ac:dyDescent="0.3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2.75" customHeight="1" x14ac:dyDescent="0.3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2.75" customHeight="1" x14ac:dyDescent="0.3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2.75" customHeight="1" x14ac:dyDescent="0.3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2.75" customHeight="1" x14ac:dyDescent="0.3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2.75" customHeight="1" x14ac:dyDescent="0.3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2.75" customHeight="1" x14ac:dyDescent="0.3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2.75" customHeight="1" x14ac:dyDescent="0.3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2.75" customHeight="1" x14ac:dyDescent="0.3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2.75" customHeight="1" x14ac:dyDescent="0.3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 x14ac:dyDescent="0.3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2.75" customHeight="1" x14ac:dyDescent="0.3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2.75" customHeight="1" x14ac:dyDescent="0.3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2.75" customHeight="1" x14ac:dyDescent="0.3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2.75" customHeight="1" x14ac:dyDescent="0.3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2.75" customHeight="1" x14ac:dyDescent="0.3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2.75" customHeight="1" x14ac:dyDescent="0.3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2.75" customHeight="1" x14ac:dyDescent="0.3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2.75" customHeight="1" x14ac:dyDescent="0.3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2.75" customHeight="1" x14ac:dyDescent="0.3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 x14ac:dyDescent="0.3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2.75" customHeight="1" x14ac:dyDescent="0.3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2.75" customHeight="1" x14ac:dyDescent="0.3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2.75" customHeight="1" x14ac:dyDescent="0.3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2.75" customHeight="1" x14ac:dyDescent="0.3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2.75" customHeight="1" x14ac:dyDescent="0.3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2.75" customHeight="1" x14ac:dyDescent="0.3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2.75" customHeight="1" x14ac:dyDescent="0.3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 x14ac:dyDescent="0.3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 x14ac:dyDescent="0.3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2.75" customHeight="1" x14ac:dyDescent="0.3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2.75" customHeight="1" x14ac:dyDescent="0.3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2.75" customHeight="1" x14ac:dyDescent="0.3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2.75" customHeight="1" x14ac:dyDescent="0.3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 x14ac:dyDescent="0.3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2.75" customHeight="1" x14ac:dyDescent="0.3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2.75" customHeight="1" x14ac:dyDescent="0.3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2.75" customHeight="1" x14ac:dyDescent="0.3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2.75" customHeight="1" x14ac:dyDescent="0.3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2.75" customHeight="1" x14ac:dyDescent="0.3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2.75" customHeight="1" x14ac:dyDescent="0.3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2.75" customHeight="1" x14ac:dyDescent="0.3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2.75" customHeight="1" x14ac:dyDescent="0.3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2.75" customHeight="1" x14ac:dyDescent="0.3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 x14ac:dyDescent="0.3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2.75" customHeight="1" x14ac:dyDescent="0.3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2.75" customHeight="1" x14ac:dyDescent="0.3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2.75" customHeight="1" x14ac:dyDescent="0.3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2.75" customHeight="1" x14ac:dyDescent="0.3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2.75" customHeight="1" x14ac:dyDescent="0.3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2.75" customHeight="1" x14ac:dyDescent="0.3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2.75" customHeight="1" x14ac:dyDescent="0.3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2.75" customHeight="1" x14ac:dyDescent="0.3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2.75" customHeight="1" x14ac:dyDescent="0.3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 x14ac:dyDescent="0.3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2.75" customHeight="1" x14ac:dyDescent="0.3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2.75" customHeight="1" x14ac:dyDescent="0.3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2.75" customHeight="1" x14ac:dyDescent="0.3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2.75" customHeight="1" x14ac:dyDescent="0.3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2.75" customHeight="1" x14ac:dyDescent="0.3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2.75" customHeight="1" x14ac:dyDescent="0.3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2.75" customHeight="1" x14ac:dyDescent="0.3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2.75" customHeight="1" x14ac:dyDescent="0.3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2.75" customHeight="1" x14ac:dyDescent="0.3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 x14ac:dyDescent="0.3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2.75" customHeight="1" x14ac:dyDescent="0.3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2.75" customHeight="1" x14ac:dyDescent="0.3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2.75" customHeight="1" x14ac:dyDescent="0.3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2.75" customHeight="1" x14ac:dyDescent="0.3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2.75" customHeight="1" x14ac:dyDescent="0.3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2.75" customHeight="1" x14ac:dyDescent="0.3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2.75" customHeight="1" x14ac:dyDescent="0.3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 x14ac:dyDescent="0.3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 x14ac:dyDescent="0.3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2.75" customHeight="1" x14ac:dyDescent="0.3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2.75" customHeight="1" x14ac:dyDescent="0.3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2.75" customHeight="1" x14ac:dyDescent="0.3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2.75" customHeight="1" x14ac:dyDescent="0.3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 x14ac:dyDescent="0.3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2.75" customHeight="1" x14ac:dyDescent="0.3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2.75" customHeight="1" x14ac:dyDescent="0.3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2.75" customHeight="1" x14ac:dyDescent="0.3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2.75" customHeight="1" x14ac:dyDescent="0.3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2.75" customHeight="1" x14ac:dyDescent="0.3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2.75" customHeight="1" x14ac:dyDescent="0.3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2.75" customHeight="1" x14ac:dyDescent="0.3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2.75" customHeight="1" x14ac:dyDescent="0.3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2.75" customHeight="1" x14ac:dyDescent="0.3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 x14ac:dyDescent="0.3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2.75" customHeight="1" x14ac:dyDescent="0.3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2.75" customHeight="1" x14ac:dyDescent="0.3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2.75" customHeight="1" x14ac:dyDescent="0.3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2.75" customHeight="1" x14ac:dyDescent="0.3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2.75" customHeight="1" x14ac:dyDescent="0.3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2.75" customHeight="1" x14ac:dyDescent="0.3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2.75" customHeight="1" x14ac:dyDescent="0.3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2.75" customHeight="1" x14ac:dyDescent="0.3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2.75" customHeight="1" x14ac:dyDescent="0.3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 x14ac:dyDescent="0.3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2.75" customHeight="1" x14ac:dyDescent="0.3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2.75" customHeight="1" x14ac:dyDescent="0.3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2.75" customHeight="1" x14ac:dyDescent="0.3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2.75" customHeight="1" x14ac:dyDescent="0.3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2.75" customHeight="1" x14ac:dyDescent="0.3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2.75" customHeight="1" x14ac:dyDescent="0.3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2.75" customHeight="1" x14ac:dyDescent="0.3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2.75" customHeight="1" x14ac:dyDescent="0.3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2.75" customHeight="1" x14ac:dyDescent="0.3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 x14ac:dyDescent="0.3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2.75" customHeight="1" x14ac:dyDescent="0.3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2.75" customHeight="1" x14ac:dyDescent="0.3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2.75" customHeight="1" x14ac:dyDescent="0.3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2.75" customHeight="1" x14ac:dyDescent="0.3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2.75" customHeight="1" x14ac:dyDescent="0.3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2.75" customHeight="1" x14ac:dyDescent="0.3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2.75" customHeight="1" x14ac:dyDescent="0.3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 x14ac:dyDescent="0.3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 x14ac:dyDescent="0.3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2.75" customHeight="1" x14ac:dyDescent="0.3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2.75" customHeight="1" x14ac:dyDescent="0.3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2.75" customHeight="1" x14ac:dyDescent="0.3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2.75" customHeight="1" x14ac:dyDescent="0.3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 x14ac:dyDescent="0.3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2.75" customHeight="1" x14ac:dyDescent="0.3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2.75" customHeight="1" x14ac:dyDescent="0.3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2.75" customHeight="1" x14ac:dyDescent="0.3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2.75" customHeight="1" x14ac:dyDescent="0.3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2.75" customHeight="1" x14ac:dyDescent="0.3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2.75" customHeight="1" x14ac:dyDescent="0.3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2.75" customHeight="1" x14ac:dyDescent="0.3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2.75" customHeight="1" x14ac:dyDescent="0.3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2.75" customHeight="1" x14ac:dyDescent="0.3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 x14ac:dyDescent="0.3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2.75" customHeight="1" x14ac:dyDescent="0.3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2.75" customHeight="1" x14ac:dyDescent="0.3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2.75" customHeight="1" x14ac:dyDescent="0.3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2.75" customHeight="1" x14ac:dyDescent="0.3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2.75" customHeight="1" x14ac:dyDescent="0.3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2.75" customHeight="1" x14ac:dyDescent="0.3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2.75" customHeight="1" x14ac:dyDescent="0.3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2.75" customHeight="1" x14ac:dyDescent="0.3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2.75" customHeight="1" x14ac:dyDescent="0.3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 x14ac:dyDescent="0.3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2.75" customHeight="1" x14ac:dyDescent="0.3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2.75" customHeight="1" x14ac:dyDescent="0.3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2.75" customHeight="1" x14ac:dyDescent="0.3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2.75" customHeight="1" x14ac:dyDescent="0.3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2.75" customHeight="1" x14ac:dyDescent="0.3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2.75" customHeight="1" x14ac:dyDescent="0.3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2.75" customHeight="1" x14ac:dyDescent="0.3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2.75" customHeight="1" x14ac:dyDescent="0.3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2.75" customHeight="1" x14ac:dyDescent="0.3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 x14ac:dyDescent="0.3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2.75" customHeight="1" x14ac:dyDescent="0.3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2.75" customHeight="1" x14ac:dyDescent="0.3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2.75" customHeight="1" x14ac:dyDescent="0.3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2.75" customHeight="1" x14ac:dyDescent="0.3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2.75" customHeight="1" x14ac:dyDescent="0.3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2.75" customHeight="1" x14ac:dyDescent="0.3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2.75" customHeight="1" x14ac:dyDescent="0.3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 x14ac:dyDescent="0.3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 x14ac:dyDescent="0.3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 x14ac:dyDescent="0.3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 x14ac:dyDescent="0.3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 x14ac:dyDescent="0.3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 x14ac:dyDescent="0.3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 x14ac:dyDescent="0.3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 x14ac:dyDescent="0.3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 x14ac:dyDescent="0.3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 x14ac:dyDescent="0.3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 x14ac:dyDescent="0.3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 x14ac:dyDescent="0.3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 x14ac:dyDescent="0.3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 x14ac:dyDescent="0.3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 x14ac:dyDescent="0.3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 x14ac:dyDescent="0.3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 x14ac:dyDescent="0.3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 x14ac:dyDescent="0.3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 x14ac:dyDescent="0.3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 x14ac:dyDescent="0.3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 x14ac:dyDescent="0.3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 x14ac:dyDescent="0.3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 x14ac:dyDescent="0.3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 x14ac:dyDescent="0.3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 x14ac:dyDescent="0.3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 x14ac:dyDescent="0.3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 x14ac:dyDescent="0.3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 x14ac:dyDescent="0.3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 x14ac:dyDescent="0.3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 x14ac:dyDescent="0.3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 x14ac:dyDescent="0.3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 x14ac:dyDescent="0.3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 x14ac:dyDescent="0.3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 x14ac:dyDescent="0.3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 x14ac:dyDescent="0.3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 x14ac:dyDescent="0.3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 x14ac:dyDescent="0.3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 x14ac:dyDescent="0.3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 x14ac:dyDescent="0.3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 x14ac:dyDescent="0.3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 x14ac:dyDescent="0.3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 x14ac:dyDescent="0.3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 x14ac:dyDescent="0.3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 x14ac:dyDescent="0.3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 x14ac:dyDescent="0.3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 x14ac:dyDescent="0.3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 x14ac:dyDescent="0.3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 x14ac:dyDescent="0.3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 x14ac:dyDescent="0.3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 x14ac:dyDescent="0.3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 x14ac:dyDescent="0.3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 x14ac:dyDescent="0.3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 x14ac:dyDescent="0.3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 x14ac:dyDescent="0.3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 x14ac:dyDescent="0.3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 x14ac:dyDescent="0.3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 x14ac:dyDescent="0.3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 x14ac:dyDescent="0.3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 x14ac:dyDescent="0.3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 x14ac:dyDescent="0.3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 x14ac:dyDescent="0.3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 x14ac:dyDescent="0.3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 x14ac:dyDescent="0.3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 x14ac:dyDescent="0.3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 x14ac:dyDescent="0.3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 x14ac:dyDescent="0.3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 x14ac:dyDescent="0.3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 x14ac:dyDescent="0.3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 x14ac:dyDescent="0.3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 x14ac:dyDescent="0.3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 x14ac:dyDescent="0.3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 x14ac:dyDescent="0.3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 x14ac:dyDescent="0.3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 x14ac:dyDescent="0.3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 x14ac:dyDescent="0.3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 x14ac:dyDescent="0.3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 x14ac:dyDescent="0.3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 x14ac:dyDescent="0.3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 x14ac:dyDescent="0.3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 x14ac:dyDescent="0.3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 x14ac:dyDescent="0.3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 x14ac:dyDescent="0.3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 x14ac:dyDescent="0.3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 x14ac:dyDescent="0.3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 x14ac:dyDescent="0.3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 x14ac:dyDescent="0.3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 x14ac:dyDescent="0.3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 x14ac:dyDescent="0.3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 x14ac:dyDescent="0.3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 x14ac:dyDescent="0.3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 x14ac:dyDescent="0.3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 x14ac:dyDescent="0.3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 x14ac:dyDescent="0.3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 x14ac:dyDescent="0.3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 x14ac:dyDescent="0.3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 x14ac:dyDescent="0.3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 x14ac:dyDescent="0.3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 x14ac:dyDescent="0.3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 x14ac:dyDescent="0.3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 x14ac:dyDescent="0.3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 x14ac:dyDescent="0.3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 x14ac:dyDescent="0.3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 x14ac:dyDescent="0.3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 x14ac:dyDescent="0.3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 x14ac:dyDescent="0.3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 x14ac:dyDescent="0.3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 x14ac:dyDescent="0.3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 x14ac:dyDescent="0.3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 x14ac:dyDescent="0.3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 x14ac:dyDescent="0.3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 x14ac:dyDescent="0.3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 x14ac:dyDescent="0.3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 x14ac:dyDescent="0.3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 x14ac:dyDescent="0.3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 x14ac:dyDescent="0.3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 x14ac:dyDescent="0.3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 x14ac:dyDescent="0.3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 x14ac:dyDescent="0.3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 x14ac:dyDescent="0.3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 x14ac:dyDescent="0.3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 x14ac:dyDescent="0.3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 x14ac:dyDescent="0.3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 x14ac:dyDescent="0.3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 x14ac:dyDescent="0.3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 x14ac:dyDescent="0.3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 x14ac:dyDescent="0.3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 x14ac:dyDescent="0.3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 x14ac:dyDescent="0.3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 x14ac:dyDescent="0.3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 x14ac:dyDescent="0.3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 x14ac:dyDescent="0.3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 x14ac:dyDescent="0.3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 x14ac:dyDescent="0.3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 x14ac:dyDescent="0.3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 x14ac:dyDescent="0.3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 x14ac:dyDescent="0.3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 x14ac:dyDescent="0.3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 x14ac:dyDescent="0.3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 x14ac:dyDescent="0.3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 x14ac:dyDescent="0.3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 x14ac:dyDescent="0.3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 x14ac:dyDescent="0.3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 x14ac:dyDescent="0.3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 x14ac:dyDescent="0.3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 x14ac:dyDescent="0.3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 x14ac:dyDescent="0.3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 x14ac:dyDescent="0.3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 x14ac:dyDescent="0.3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 x14ac:dyDescent="0.3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 x14ac:dyDescent="0.3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 x14ac:dyDescent="0.3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 x14ac:dyDescent="0.3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 x14ac:dyDescent="0.3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 x14ac:dyDescent="0.3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 x14ac:dyDescent="0.3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 x14ac:dyDescent="0.3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 x14ac:dyDescent="0.3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 x14ac:dyDescent="0.3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 x14ac:dyDescent="0.3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 x14ac:dyDescent="0.3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 x14ac:dyDescent="0.3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 x14ac:dyDescent="0.3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 x14ac:dyDescent="0.3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 x14ac:dyDescent="0.3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 x14ac:dyDescent="0.3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 x14ac:dyDescent="0.3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 x14ac:dyDescent="0.3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 x14ac:dyDescent="0.3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 x14ac:dyDescent="0.3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 x14ac:dyDescent="0.3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 x14ac:dyDescent="0.3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 x14ac:dyDescent="0.3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 x14ac:dyDescent="0.3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 x14ac:dyDescent="0.3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 x14ac:dyDescent="0.3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 x14ac:dyDescent="0.3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 x14ac:dyDescent="0.3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 x14ac:dyDescent="0.3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 x14ac:dyDescent="0.3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 x14ac:dyDescent="0.3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 x14ac:dyDescent="0.3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 x14ac:dyDescent="0.3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 x14ac:dyDescent="0.3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 x14ac:dyDescent="0.3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 x14ac:dyDescent="0.3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 x14ac:dyDescent="0.3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 x14ac:dyDescent="0.3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 x14ac:dyDescent="0.3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 x14ac:dyDescent="0.3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 x14ac:dyDescent="0.3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 x14ac:dyDescent="0.3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 x14ac:dyDescent="0.3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 x14ac:dyDescent="0.3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 x14ac:dyDescent="0.3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 x14ac:dyDescent="0.3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 x14ac:dyDescent="0.3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 x14ac:dyDescent="0.3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 x14ac:dyDescent="0.3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 x14ac:dyDescent="0.3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 x14ac:dyDescent="0.3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 x14ac:dyDescent="0.3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 x14ac:dyDescent="0.3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 x14ac:dyDescent="0.3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 x14ac:dyDescent="0.3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 x14ac:dyDescent="0.3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 x14ac:dyDescent="0.3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 x14ac:dyDescent="0.3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 x14ac:dyDescent="0.3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 x14ac:dyDescent="0.3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 x14ac:dyDescent="0.3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 x14ac:dyDescent="0.3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 x14ac:dyDescent="0.3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 x14ac:dyDescent="0.3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 x14ac:dyDescent="0.3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 x14ac:dyDescent="0.3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 x14ac:dyDescent="0.3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 x14ac:dyDescent="0.3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 x14ac:dyDescent="0.3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 x14ac:dyDescent="0.3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 x14ac:dyDescent="0.3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 x14ac:dyDescent="0.3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 x14ac:dyDescent="0.3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 x14ac:dyDescent="0.3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 x14ac:dyDescent="0.3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 x14ac:dyDescent="0.3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 x14ac:dyDescent="0.3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 x14ac:dyDescent="0.3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 x14ac:dyDescent="0.3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 x14ac:dyDescent="0.3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 x14ac:dyDescent="0.3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 x14ac:dyDescent="0.3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 x14ac:dyDescent="0.3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 x14ac:dyDescent="0.3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 x14ac:dyDescent="0.3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 x14ac:dyDescent="0.3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 x14ac:dyDescent="0.3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 x14ac:dyDescent="0.3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 x14ac:dyDescent="0.3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 x14ac:dyDescent="0.3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 x14ac:dyDescent="0.3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 x14ac:dyDescent="0.3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 x14ac:dyDescent="0.3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 x14ac:dyDescent="0.3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 x14ac:dyDescent="0.3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 x14ac:dyDescent="0.3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 x14ac:dyDescent="0.3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 x14ac:dyDescent="0.3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 x14ac:dyDescent="0.3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 x14ac:dyDescent="0.3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 x14ac:dyDescent="0.3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 x14ac:dyDescent="0.3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 x14ac:dyDescent="0.3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 x14ac:dyDescent="0.3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 x14ac:dyDescent="0.3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 x14ac:dyDescent="0.3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 x14ac:dyDescent="0.3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 x14ac:dyDescent="0.3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 x14ac:dyDescent="0.3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 x14ac:dyDescent="0.3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 x14ac:dyDescent="0.3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 x14ac:dyDescent="0.3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 x14ac:dyDescent="0.3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 x14ac:dyDescent="0.3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 x14ac:dyDescent="0.3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 x14ac:dyDescent="0.3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 x14ac:dyDescent="0.3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 x14ac:dyDescent="0.3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 x14ac:dyDescent="0.3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 x14ac:dyDescent="0.3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 x14ac:dyDescent="0.3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 x14ac:dyDescent="0.3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 x14ac:dyDescent="0.3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 x14ac:dyDescent="0.3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 x14ac:dyDescent="0.3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 x14ac:dyDescent="0.3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 x14ac:dyDescent="0.3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 x14ac:dyDescent="0.3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 x14ac:dyDescent="0.3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 x14ac:dyDescent="0.3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 x14ac:dyDescent="0.3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 x14ac:dyDescent="0.3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 x14ac:dyDescent="0.3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 x14ac:dyDescent="0.3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 x14ac:dyDescent="0.3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 x14ac:dyDescent="0.3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 x14ac:dyDescent="0.3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 x14ac:dyDescent="0.3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 x14ac:dyDescent="0.3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 x14ac:dyDescent="0.3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 x14ac:dyDescent="0.3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 x14ac:dyDescent="0.3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 x14ac:dyDescent="0.3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 x14ac:dyDescent="0.3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 x14ac:dyDescent="0.3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 x14ac:dyDescent="0.3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 x14ac:dyDescent="0.3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 x14ac:dyDescent="0.3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 x14ac:dyDescent="0.3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 x14ac:dyDescent="0.3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 x14ac:dyDescent="0.3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 x14ac:dyDescent="0.3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 x14ac:dyDescent="0.3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 x14ac:dyDescent="0.3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 x14ac:dyDescent="0.3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 x14ac:dyDescent="0.3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 x14ac:dyDescent="0.3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 x14ac:dyDescent="0.3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 x14ac:dyDescent="0.3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 x14ac:dyDescent="0.3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 x14ac:dyDescent="0.3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 x14ac:dyDescent="0.3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 x14ac:dyDescent="0.3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 x14ac:dyDescent="0.3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 x14ac:dyDescent="0.3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 x14ac:dyDescent="0.3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 x14ac:dyDescent="0.3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 x14ac:dyDescent="0.3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 x14ac:dyDescent="0.3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 x14ac:dyDescent="0.3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 x14ac:dyDescent="0.3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 x14ac:dyDescent="0.3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 x14ac:dyDescent="0.3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 x14ac:dyDescent="0.3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 x14ac:dyDescent="0.3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 x14ac:dyDescent="0.3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 x14ac:dyDescent="0.3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 x14ac:dyDescent="0.3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 x14ac:dyDescent="0.3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 x14ac:dyDescent="0.3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 x14ac:dyDescent="0.3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 x14ac:dyDescent="0.3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 x14ac:dyDescent="0.3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 x14ac:dyDescent="0.3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 x14ac:dyDescent="0.3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 x14ac:dyDescent="0.3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 x14ac:dyDescent="0.3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 x14ac:dyDescent="0.3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 x14ac:dyDescent="0.3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 x14ac:dyDescent="0.3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 x14ac:dyDescent="0.3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 x14ac:dyDescent="0.3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 x14ac:dyDescent="0.3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 x14ac:dyDescent="0.3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 x14ac:dyDescent="0.3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 x14ac:dyDescent="0.3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 x14ac:dyDescent="0.3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 x14ac:dyDescent="0.3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 x14ac:dyDescent="0.3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 x14ac:dyDescent="0.3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 x14ac:dyDescent="0.3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 x14ac:dyDescent="0.3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 x14ac:dyDescent="0.3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 x14ac:dyDescent="0.3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 x14ac:dyDescent="0.3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 x14ac:dyDescent="0.3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 x14ac:dyDescent="0.3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 x14ac:dyDescent="0.3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 x14ac:dyDescent="0.3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 x14ac:dyDescent="0.3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 x14ac:dyDescent="0.3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 x14ac:dyDescent="0.3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 x14ac:dyDescent="0.3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 x14ac:dyDescent="0.3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 x14ac:dyDescent="0.3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 x14ac:dyDescent="0.3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 x14ac:dyDescent="0.3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 x14ac:dyDescent="0.3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 x14ac:dyDescent="0.3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 x14ac:dyDescent="0.3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 x14ac:dyDescent="0.3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 x14ac:dyDescent="0.3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 x14ac:dyDescent="0.3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 x14ac:dyDescent="0.3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 x14ac:dyDescent="0.3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 x14ac:dyDescent="0.3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 x14ac:dyDescent="0.3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 x14ac:dyDescent="0.3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 x14ac:dyDescent="0.3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 x14ac:dyDescent="0.3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 x14ac:dyDescent="0.3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 x14ac:dyDescent="0.3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 x14ac:dyDescent="0.3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 x14ac:dyDescent="0.3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 x14ac:dyDescent="0.3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 x14ac:dyDescent="0.3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 x14ac:dyDescent="0.3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 x14ac:dyDescent="0.3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 x14ac:dyDescent="0.3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 x14ac:dyDescent="0.3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 x14ac:dyDescent="0.3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 x14ac:dyDescent="0.3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 x14ac:dyDescent="0.3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 x14ac:dyDescent="0.3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 x14ac:dyDescent="0.3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 x14ac:dyDescent="0.3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 x14ac:dyDescent="0.3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 x14ac:dyDescent="0.3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 x14ac:dyDescent="0.3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 x14ac:dyDescent="0.3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 x14ac:dyDescent="0.3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 x14ac:dyDescent="0.3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 x14ac:dyDescent="0.3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 x14ac:dyDescent="0.3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 x14ac:dyDescent="0.3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 x14ac:dyDescent="0.3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 x14ac:dyDescent="0.3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 x14ac:dyDescent="0.3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 x14ac:dyDescent="0.3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 x14ac:dyDescent="0.3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 x14ac:dyDescent="0.3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 x14ac:dyDescent="0.3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 x14ac:dyDescent="0.3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 x14ac:dyDescent="0.3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 x14ac:dyDescent="0.3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 x14ac:dyDescent="0.3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 x14ac:dyDescent="0.3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 x14ac:dyDescent="0.3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 x14ac:dyDescent="0.3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 x14ac:dyDescent="0.3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 x14ac:dyDescent="0.3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 x14ac:dyDescent="0.3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 x14ac:dyDescent="0.3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 x14ac:dyDescent="0.3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 x14ac:dyDescent="0.3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 x14ac:dyDescent="0.3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 x14ac:dyDescent="0.3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 x14ac:dyDescent="0.3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 x14ac:dyDescent="0.3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 x14ac:dyDescent="0.3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 x14ac:dyDescent="0.3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 x14ac:dyDescent="0.3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 x14ac:dyDescent="0.3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 x14ac:dyDescent="0.3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 x14ac:dyDescent="0.3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 x14ac:dyDescent="0.3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 x14ac:dyDescent="0.3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 x14ac:dyDescent="0.3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 x14ac:dyDescent="0.3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 x14ac:dyDescent="0.3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 x14ac:dyDescent="0.3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 x14ac:dyDescent="0.3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 x14ac:dyDescent="0.3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 x14ac:dyDescent="0.3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 x14ac:dyDescent="0.3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 x14ac:dyDescent="0.3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 x14ac:dyDescent="0.3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 x14ac:dyDescent="0.3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 x14ac:dyDescent="0.3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 x14ac:dyDescent="0.3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 x14ac:dyDescent="0.3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 x14ac:dyDescent="0.3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 x14ac:dyDescent="0.3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 x14ac:dyDescent="0.3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 x14ac:dyDescent="0.3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 x14ac:dyDescent="0.3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 x14ac:dyDescent="0.3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 x14ac:dyDescent="0.3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 x14ac:dyDescent="0.3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 x14ac:dyDescent="0.3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 x14ac:dyDescent="0.3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 x14ac:dyDescent="0.3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 x14ac:dyDescent="0.3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 x14ac:dyDescent="0.3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 x14ac:dyDescent="0.3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 x14ac:dyDescent="0.3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 x14ac:dyDescent="0.3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 x14ac:dyDescent="0.3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 x14ac:dyDescent="0.3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 x14ac:dyDescent="0.3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 x14ac:dyDescent="0.3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 x14ac:dyDescent="0.3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 x14ac:dyDescent="0.3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 x14ac:dyDescent="0.3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 x14ac:dyDescent="0.3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 x14ac:dyDescent="0.3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 x14ac:dyDescent="0.3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 x14ac:dyDescent="0.3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 x14ac:dyDescent="0.3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 x14ac:dyDescent="0.3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 x14ac:dyDescent="0.3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 x14ac:dyDescent="0.3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 x14ac:dyDescent="0.3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 x14ac:dyDescent="0.3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 x14ac:dyDescent="0.3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 x14ac:dyDescent="0.3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 x14ac:dyDescent="0.3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 x14ac:dyDescent="0.3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 x14ac:dyDescent="0.3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 x14ac:dyDescent="0.3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 x14ac:dyDescent="0.3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 x14ac:dyDescent="0.3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 x14ac:dyDescent="0.3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 x14ac:dyDescent="0.3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 x14ac:dyDescent="0.3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 x14ac:dyDescent="0.3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 x14ac:dyDescent="0.3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 x14ac:dyDescent="0.3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 x14ac:dyDescent="0.3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 x14ac:dyDescent="0.3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 x14ac:dyDescent="0.3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 x14ac:dyDescent="0.3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 x14ac:dyDescent="0.3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 x14ac:dyDescent="0.3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 x14ac:dyDescent="0.3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 x14ac:dyDescent="0.3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 x14ac:dyDescent="0.3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 x14ac:dyDescent="0.3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 x14ac:dyDescent="0.3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 x14ac:dyDescent="0.3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 x14ac:dyDescent="0.3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 x14ac:dyDescent="0.3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 x14ac:dyDescent="0.3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 x14ac:dyDescent="0.3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 x14ac:dyDescent="0.3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 x14ac:dyDescent="0.3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 x14ac:dyDescent="0.3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 x14ac:dyDescent="0.3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 x14ac:dyDescent="0.3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 x14ac:dyDescent="0.3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 x14ac:dyDescent="0.3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 x14ac:dyDescent="0.3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 x14ac:dyDescent="0.3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 x14ac:dyDescent="0.3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 x14ac:dyDescent="0.3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 x14ac:dyDescent="0.3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 x14ac:dyDescent="0.3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 x14ac:dyDescent="0.3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 x14ac:dyDescent="0.3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 x14ac:dyDescent="0.3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 x14ac:dyDescent="0.3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 x14ac:dyDescent="0.3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 x14ac:dyDescent="0.3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 x14ac:dyDescent="0.3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 x14ac:dyDescent="0.3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 x14ac:dyDescent="0.3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 x14ac:dyDescent="0.3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 x14ac:dyDescent="0.3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 x14ac:dyDescent="0.3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 x14ac:dyDescent="0.3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 x14ac:dyDescent="0.3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 x14ac:dyDescent="0.3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 x14ac:dyDescent="0.3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 x14ac:dyDescent="0.3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 x14ac:dyDescent="0.3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 x14ac:dyDescent="0.3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 x14ac:dyDescent="0.3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 x14ac:dyDescent="0.3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 x14ac:dyDescent="0.3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 x14ac:dyDescent="0.3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 x14ac:dyDescent="0.3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 x14ac:dyDescent="0.3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 x14ac:dyDescent="0.3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 x14ac:dyDescent="0.3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 x14ac:dyDescent="0.3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 x14ac:dyDescent="0.3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 x14ac:dyDescent="0.3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 x14ac:dyDescent="0.3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 x14ac:dyDescent="0.3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 x14ac:dyDescent="0.3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 x14ac:dyDescent="0.3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 x14ac:dyDescent="0.3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 x14ac:dyDescent="0.3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 x14ac:dyDescent="0.3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 x14ac:dyDescent="0.3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 x14ac:dyDescent="0.3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 x14ac:dyDescent="0.3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 x14ac:dyDescent="0.3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 x14ac:dyDescent="0.3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 x14ac:dyDescent="0.3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 x14ac:dyDescent="0.3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 x14ac:dyDescent="0.3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 x14ac:dyDescent="0.3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 x14ac:dyDescent="0.3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 x14ac:dyDescent="0.3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 x14ac:dyDescent="0.3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 x14ac:dyDescent="0.3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 x14ac:dyDescent="0.3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 x14ac:dyDescent="0.3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 x14ac:dyDescent="0.3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 x14ac:dyDescent="0.3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 x14ac:dyDescent="0.3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 x14ac:dyDescent="0.3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 x14ac:dyDescent="0.3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 x14ac:dyDescent="0.3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 x14ac:dyDescent="0.3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 x14ac:dyDescent="0.3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 x14ac:dyDescent="0.3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 x14ac:dyDescent="0.3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 x14ac:dyDescent="0.3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 x14ac:dyDescent="0.3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 x14ac:dyDescent="0.3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 x14ac:dyDescent="0.3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 x14ac:dyDescent="0.3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 x14ac:dyDescent="0.3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 x14ac:dyDescent="0.3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 x14ac:dyDescent="0.3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 x14ac:dyDescent="0.3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 x14ac:dyDescent="0.3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 x14ac:dyDescent="0.3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 x14ac:dyDescent="0.3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 x14ac:dyDescent="0.3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 x14ac:dyDescent="0.3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 x14ac:dyDescent="0.3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 x14ac:dyDescent="0.3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 x14ac:dyDescent="0.3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 x14ac:dyDescent="0.3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53125" defaultRowHeight="15" customHeight="1" x14ac:dyDescent="0.35"/>
  <cols>
    <col min="1" max="1" width="11.453125" customWidth="1"/>
    <col min="2" max="9" width="10.453125" customWidth="1"/>
    <col min="10" max="15" width="11.453125" customWidth="1"/>
    <col min="16" max="26" width="10" customWidth="1"/>
  </cols>
  <sheetData>
    <row r="1" spans="1:26" ht="14.5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8.75" customHeight="1" x14ac:dyDescent="0.45">
      <c r="A2" s="30"/>
      <c r="B2" s="30"/>
      <c r="C2" s="30"/>
      <c r="D2" s="30"/>
      <c r="E2" s="30"/>
      <c r="F2" s="30"/>
      <c r="G2" s="30"/>
      <c r="H2" s="30"/>
      <c r="I2" s="30"/>
      <c r="J2" s="30"/>
      <c r="K2" s="31" t="s">
        <v>63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8.75" customHeight="1" x14ac:dyDescent="0.45">
      <c r="A3" s="30"/>
      <c r="B3" s="30"/>
      <c r="C3" s="30"/>
      <c r="D3" s="30"/>
      <c r="E3" s="30"/>
      <c r="F3" s="30"/>
      <c r="G3" s="30"/>
      <c r="H3" s="30"/>
      <c r="I3" s="30"/>
      <c r="J3" s="30"/>
      <c r="K3" s="32" t="s">
        <v>64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8.75" customHeight="1" x14ac:dyDescent="0.45">
      <c r="A4" s="30"/>
      <c r="B4" s="30"/>
      <c r="C4" s="30"/>
      <c r="D4" s="30"/>
      <c r="E4" s="30"/>
      <c r="F4" s="30"/>
      <c r="G4" s="30"/>
      <c r="H4" s="30"/>
      <c r="I4" s="30"/>
      <c r="J4" s="30"/>
      <c r="K4" s="33" t="str">
        <f>IF(Einstellungen!I3=1,IF(K33&lt;Einstellungen!$G5,Einstellungen!$H5,""),"")</f>
        <v/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4" t="str">
        <f>IF(Einstellungen!L3=1,IF(K33&gt;Einstellungen!$J5,Einstellungen!$K5,""),"")</f>
        <v/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 x14ac:dyDescent="0.35">
      <c r="A6" s="30"/>
      <c r="B6" s="30"/>
      <c r="C6" s="30"/>
      <c r="D6" s="30"/>
      <c r="E6" s="30"/>
      <c r="F6" s="30"/>
      <c r="G6" s="30"/>
      <c r="H6" s="30"/>
      <c r="I6" s="30"/>
      <c r="J6" s="30"/>
      <c r="K6" s="34" t="str">
        <f>IF(Einstellungen!I3=1,IF(K34&lt;Einstellungen!$G6,Einstellungen!$H6,""),"")</f>
        <v/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.75" customHeight="1" x14ac:dyDescent="0.35">
      <c r="A7" s="30"/>
      <c r="B7" s="30"/>
      <c r="C7" s="30"/>
      <c r="D7" s="30"/>
      <c r="E7" s="30"/>
      <c r="F7" s="30"/>
      <c r="G7" s="30"/>
      <c r="H7" s="30"/>
      <c r="I7" s="30"/>
      <c r="J7" s="30"/>
      <c r="K7" s="34" t="str">
        <f>IF(Einstellungen!L3=1,IF(K34&gt;Einstellungen!$J6,Einstellungen!$K6,""),"")</f>
        <v/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 x14ac:dyDescent="0.35">
      <c r="A8" s="30"/>
      <c r="B8" s="30"/>
      <c r="C8" s="30"/>
      <c r="D8" s="30"/>
      <c r="E8" s="30"/>
      <c r="F8" s="30"/>
      <c r="G8" s="30"/>
      <c r="H8" s="30"/>
      <c r="I8" s="30"/>
      <c r="J8" s="30"/>
      <c r="K8" s="34" t="str">
        <f>IF(Einstellungen!I3=1,IF(K35&lt;Einstellungen!$G7,Einstellungen!$H7,""),"")</f>
        <v/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 x14ac:dyDescent="0.35">
      <c r="A9" s="30"/>
      <c r="B9" s="30"/>
      <c r="C9" s="30"/>
      <c r="D9" s="30"/>
      <c r="E9" s="30"/>
      <c r="F9" s="30"/>
      <c r="G9" s="30"/>
      <c r="H9" s="30"/>
      <c r="I9" s="30"/>
      <c r="J9" s="30"/>
      <c r="K9" s="34" t="str">
        <f>IF(Einstellungen!L3=1,IF(K35&gt;Einstellungen!$J7,Einstellungen!$K7,""),"")</f>
        <v/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.75" customHeigh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4" t="str">
        <f>IF(Einstellungen!I3=1,IF(K36&lt;Einstellungen!$G8,Einstellungen!$H8,""),"")</f>
        <v/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 x14ac:dyDescent="0.3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4" t="str">
        <f>IF(Einstellungen!L3=1,IF(K36&gt;Einstellungen!$J8,Einstellungen!$K8,""),"")</f>
        <v/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 x14ac:dyDescent="0.3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4" t="str">
        <f>IF(Einstellungen!F3=1,IF(K33&lt;Einstellungen!$D5,Einstellungen!$E5,""),"")</f>
        <v/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8.75" customHeight="1" x14ac:dyDescent="0.4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4" t="str">
        <f>IF(Einstellungen!O3=1,IF(K33&gt;Einstellungen!$M5,Einstellungen!$N5,""),"")</f>
        <v/>
      </c>
      <c r="L13" s="30"/>
      <c r="M13" s="30"/>
      <c r="N13" s="35" t="s">
        <v>65</v>
      </c>
      <c r="O13" s="32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 x14ac:dyDescent="0.4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4" t="str">
        <f>IF(Einstellungen!F3=1,IF(K34&lt;Einstellungen!$D6,Einstellungen!$E6,""),"")</f>
        <v/>
      </c>
      <c r="L14" s="30"/>
      <c r="M14" s="30"/>
      <c r="N14" s="36" t="s">
        <v>66</v>
      </c>
      <c r="O14" s="37">
        <f>Einstellungen!M5</f>
        <v>0.5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8.75" customHeight="1" x14ac:dyDescent="0.4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4" t="str">
        <f>IF(Einstellungen!O3=1,IF(K34&gt;Einstellungen!$M6,Einstellungen!$N6,""),"")</f>
        <v/>
      </c>
      <c r="L15" s="30"/>
      <c r="M15" s="30"/>
      <c r="N15" s="36" t="s">
        <v>67</v>
      </c>
      <c r="O15" s="37">
        <f>Einstellungen!D5</f>
        <v>0.05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8.75" customHeight="1" x14ac:dyDescent="0.4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4" t="str">
        <f>IF(Einstellungen!F3=1,IF(K35&lt;Einstellungen!$D7,Einstellungen!$E7,""),"")</f>
        <v/>
      </c>
      <c r="L16" s="30"/>
      <c r="M16" s="30"/>
      <c r="N16" s="32"/>
      <c r="O16" s="32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8.75" customHeight="1" x14ac:dyDescent="0.4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4" t="str">
        <f>IF(Einstellungen!O3=1,IF(K35&gt;Einstellungen!$M7,Einstellungen!$N7,""),"")</f>
        <v/>
      </c>
      <c r="L17" s="30"/>
      <c r="M17" s="30"/>
      <c r="N17" s="35" t="s">
        <v>37</v>
      </c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8.75" customHeight="1" x14ac:dyDescent="0.4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4" t="str">
        <f>IF(Einstellungen!F3=1,IF(K36&lt;Einstellungen!$D8,Einstellungen!$E8,""),"")</f>
        <v/>
      </c>
      <c r="L18" s="30"/>
      <c r="M18" s="30"/>
      <c r="N18" s="38" t="str">
        <f>Einstellungen!C5</f>
        <v>Weizen</v>
      </c>
      <c r="O18" s="38">
        <f>Einstellungen!B5</f>
        <v>5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8.75" customHeight="1" x14ac:dyDescent="0.4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3" t="str">
        <f>IF(Einstellungen!O3=1,IF(K36&gt;Einstellungen!$M8,Einstellungen!$N8,""),"")</f>
        <v/>
      </c>
      <c r="L19" s="30"/>
      <c r="M19" s="30"/>
      <c r="N19" s="36" t="str">
        <f>Einstellungen!C6</f>
        <v>Mais</v>
      </c>
      <c r="O19" s="36">
        <f>Einstellungen!B6</f>
        <v>4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8.75" customHeight="1" x14ac:dyDescent="0.4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2"/>
      <c r="L20" s="30"/>
      <c r="M20" s="30"/>
      <c r="N20" s="36" t="str">
        <f>Einstellungen!C7</f>
        <v>Raps</v>
      </c>
      <c r="O20" s="36">
        <f>Einstellungen!B7</f>
        <v>4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8.75" customHeight="1" x14ac:dyDescent="0.4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2"/>
      <c r="L21" s="30"/>
      <c r="M21" s="30"/>
      <c r="N21" s="39" t="str">
        <f>Einstellungen!C8</f>
        <v>Baumwolle</v>
      </c>
      <c r="O21" s="39">
        <f>Einstellungen!B8</f>
        <v>3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5.75" customHeight="1" x14ac:dyDescent="0.3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5.75" customHeight="1" x14ac:dyDescent="0.3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5.75" customHeight="1" x14ac:dyDescent="0.3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 x14ac:dyDescent="0.3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.75" customHeight="1" x14ac:dyDescent="0.3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.75" customHeight="1" x14ac:dyDescent="0.3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.75" customHeight="1" x14ac:dyDescent="0.35">
      <c r="A28" s="30"/>
      <c r="B28" s="40"/>
      <c r="C28" s="40"/>
      <c r="D28" s="40"/>
      <c r="E28" s="40"/>
      <c r="F28" s="40"/>
      <c r="G28" s="4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 x14ac:dyDescent="0.35">
      <c r="A29" s="30"/>
      <c r="B29" s="40"/>
      <c r="C29" s="40"/>
      <c r="D29" s="40"/>
      <c r="E29" s="40"/>
      <c r="F29" s="40"/>
      <c r="G29" s="4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 x14ac:dyDescent="0.35">
      <c r="A30" s="41"/>
      <c r="B30" s="42"/>
      <c r="C30" s="42"/>
      <c r="D30" s="42"/>
      <c r="E30" s="42"/>
      <c r="F30" s="42"/>
      <c r="G30" s="42"/>
      <c r="H30" s="41"/>
      <c r="I30" s="41"/>
      <c r="J30" s="41"/>
      <c r="K30" s="41"/>
      <c r="L30" s="41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 x14ac:dyDescent="0.35">
      <c r="A31" s="41"/>
      <c r="B31" s="42"/>
      <c r="C31" s="42"/>
      <c r="D31" s="42"/>
      <c r="E31" s="42"/>
      <c r="F31" s="42"/>
      <c r="G31" s="42"/>
      <c r="H31" s="41"/>
      <c r="I31" s="41"/>
      <c r="J31" s="41"/>
      <c r="K31" s="41"/>
      <c r="L31" s="41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customHeight="1" x14ac:dyDescent="0.35">
      <c r="A32" s="41" t="s">
        <v>64</v>
      </c>
      <c r="B32" s="42"/>
      <c r="C32" s="42"/>
      <c r="D32" s="42"/>
      <c r="E32" s="42"/>
      <c r="F32" s="42"/>
      <c r="G32" s="42"/>
      <c r="H32" s="42"/>
      <c r="I32" s="42" t="s">
        <v>63</v>
      </c>
      <c r="J32" s="42" t="s">
        <v>68</v>
      </c>
      <c r="K32" s="42" t="s">
        <v>69</v>
      </c>
      <c r="L32" s="41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 x14ac:dyDescent="0.35">
      <c r="A33" s="41" t="str">
        <f>Einstellungen!C5</f>
        <v>Weizen</v>
      </c>
      <c r="B33" s="42">
        <f>Einstellungen!$B$10</f>
        <v>5</v>
      </c>
      <c r="C33" s="42">
        <f>Einstellungen!$B$10</f>
        <v>5</v>
      </c>
      <c r="D33" s="42">
        <f>Einstellungen!$B$10</f>
        <v>5</v>
      </c>
      <c r="E33" s="42">
        <f>Einstellungen!$B$10</f>
        <v>5</v>
      </c>
      <c r="F33" s="42">
        <f>Einstellungen!$B$10</f>
        <v>5</v>
      </c>
      <c r="G33" s="42">
        <f>Einstellungen!$B$10</f>
        <v>5</v>
      </c>
      <c r="H33" s="42">
        <f>Einstellungen!$B$10</f>
        <v>5</v>
      </c>
      <c r="I33" s="42">
        <f>Einstellungen!$B$10</f>
        <v>5</v>
      </c>
      <c r="J33" s="42">
        <f t="shared" ref="J33:J36" si="0">SUM(B33:I33)</f>
        <v>40</v>
      </c>
      <c r="K33" s="43">
        <f t="shared" ref="K33:K36" si="1">J33/SUM($J$33:$J$36)</f>
        <v>0.25</v>
      </c>
      <c r="L33" s="41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5.75" customHeight="1" x14ac:dyDescent="0.35">
      <c r="A34" s="41" t="str">
        <f>Einstellungen!C6</f>
        <v>Mais</v>
      </c>
      <c r="B34" s="42">
        <f>Einstellungen!$B$10</f>
        <v>5</v>
      </c>
      <c r="C34" s="42">
        <f>Einstellungen!$B$10</f>
        <v>5</v>
      </c>
      <c r="D34" s="42">
        <f>Einstellungen!$B$10</f>
        <v>5</v>
      </c>
      <c r="E34" s="42">
        <f>Einstellungen!$B$10</f>
        <v>5</v>
      </c>
      <c r="F34" s="42">
        <f>Einstellungen!$B$10</f>
        <v>5</v>
      </c>
      <c r="G34" s="42">
        <f>Einstellungen!$B$10</f>
        <v>5</v>
      </c>
      <c r="H34" s="42">
        <f>Einstellungen!$B$10</f>
        <v>5</v>
      </c>
      <c r="I34" s="42">
        <f>Einstellungen!$B$10</f>
        <v>5</v>
      </c>
      <c r="J34" s="42">
        <f t="shared" si="0"/>
        <v>40</v>
      </c>
      <c r="K34" s="43">
        <f t="shared" si="1"/>
        <v>0.25</v>
      </c>
      <c r="L34" s="41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5.75" customHeight="1" x14ac:dyDescent="0.35">
      <c r="A35" s="41" t="str">
        <f>Einstellungen!C7</f>
        <v>Raps</v>
      </c>
      <c r="B35" s="42">
        <f>Einstellungen!$B$10</f>
        <v>5</v>
      </c>
      <c r="C35" s="42">
        <f>Einstellungen!$B$10</f>
        <v>5</v>
      </c>
      <c r="D35" s="42">
        <f>Einstellungen!$B$10</f>
        <v>5</v>
      </c>
      <c r="E35" s="42">
        <f>Einstellungen!$B$10</f>
        <v>5</v>
      </c>
      <c r="F35" s="42">
        <f>Einstellungen!$B$10</f>
        <v>5</v>
      </c>
      <c r="G35" s="42">
        <f>Einstellungen!$B$10</f>
        <v>5</v>
      </c>
      <c r="H35" s="42">
        <f>Einstellungen!$B$10</f>
        <v>5</v>
      </c>
      <c r="I35" s="42">
        <f>Einstellungen!$B$10</f>
        <v>5</v>
      </c>
      <c r="J35" s="42">
        <f t="shared" si="0"/>
        <v>40</v>
      </c>
      <c r="K35" s="43">
        <f t="shared" si="1"/>
        <v>0.25</v>
      </c>
      <c r="L35" s="41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 x14ac:dyDescent="0.35">
      <c r="A36" s="41" t="str">
        <f>Einstellungen!C8</f>
        <v>Baumwolle</v>
      </c>
      <c r="B36" s="42">
        <f>Einstellungen!$B$10</f>
        <v>5</v>
      </c>
      <c r="C36" s="42">
        <f>Einstellungen!$B$10</f>
        <v>5</v>
      </c>
      <c r="D36" s="42">
        <f>Einstellungen!$B$10</f>
        <v>5</v>
      </c>
      <c r="E36" s="42">
        <f>Einstellungen!$B$10</f>
        <v>5</v>
      </c>
      <c r="F36" s="42">
        <f>Einstellungen!$B$10</f>
        <v>5</v>
      </c>
      <c r="G36" s="42">
        <f>Einstellungen!$B$10</f>
        <v>5</v>
      </c>
      <c r="H36" s="42">
        <f>Einstellungen!$B$10</f>
        <v>5</v>
      </c>
      <c r="I36" s="42">
        <f>Einstellungen!$B$10</f>
        <v>5</v>
      </c>
      <c r="J36" s="42">
        <f t="shared" si="0"/>
        <v>40</v>
      </c>
      <c r="K36" s="43">
        <f t="shared" si="1"/>
        <v>0.25</v>
      </c>
      <c r="L36" s="41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 x14ac:dyDescent="0.3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 x14ac:dyDescent="0.35">
      <c r="A38" s="41"/>
      <c r="B38" s="42"/>
      <c r="C38" s="42"/>
      <c r="D38" s="42"/>
      <c r="E38" s="42"/>
      <c r="F38" s="42"/>
      <c r="G38" s="42"/>
      <c r="H38" s="42"/>
      <c r="I38" s="41"/>
      <c r="J38" s="41"/>
      <c r="K38" s="41"/>
      <c r="L38" s="41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 x14ac:dyDescent="0.3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 x14ac:dyDescent="0.3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 x14ac:dyDescent="0.3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 x14ac:dyDescent="0.3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 x14ac:dyDescent="0.3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 x14ac:dyDescent="0.3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 x14ac:dyDescent="0.3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 x14ac:dyDescent="0.3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 x14ac:dyDescent="0.3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 x14ac:dyDescent="0.3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 x14ac:dyDescent="0.3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 x14ac:dyDescent="0.3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 x14ac:dyDescent="0.3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 x14ac:dyDescent="0.3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 x14ac:dyDescent="0.3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 x14ac:dyDescent="0.3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 x14ac:dyDescent="0.3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 x14ac:dyDescent="0.3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 x14ac:dyDescent="0.3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 x14ac:dyDescent="0.3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 x14ac:dyDescent="0.3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 x14ac:dyDescent="0.3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 x14ac:dyDescent="0.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 x14ac:dyDescent="0.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 x14ac:dyDescent="0.3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 x14ac:dyDescent="0.3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 x14ac:dyDescent="0.3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 x14ac:dyDescent="0.3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 x14ac:dyDescent="0.3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 x14ac:dyDescent="0.3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 x14ac:dyDescent="0.3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 x14ac:dyDescent="0.3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 x14ac:dyDescent="0.3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 x14ac:dyDescent="0.3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 x14ac:dyDescent="0.3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 x14ac:dyDescent="0.3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 x14ac:dyDescent="0.3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 x14ac:dyDescent="0.3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 x14ac:dyDescent="0.3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 x14ac:dyDescent="0.3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 x14ac:dyDescent="0.3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 x14ac:dyDescent="0.3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 x14ac:dyDescent="0.3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 x14ac:dyDescent="0.3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 x14ac:dyDescent="0.3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 x14ac:dyDescent="0.3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 x14ac:dyDescent="0.3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 x14ac:dyDescent="0.3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 x14ac:dyDescent="0.3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 x14ac:dyDescent="0.3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 x14ac:dyDescent="0.3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 x14ac:dyDescent="0.3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 x14ac:dyDescent="0.3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 x14ac:dyDescent="0.3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 x14ac:dyDescent="0.3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 x14ac:dyDescent="0.3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 x14ac:dyDescent="0.3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 x14ac:dyDescent="0.3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 x14ac:dyDescent="0.3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 x14ac:dyDescent="0.3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 x14ac:dyDescent="0.3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 x14ac:dyDescent="0.3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 x14ac:dyDescent="0.3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 x14ac:dyDescent="0.3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 x14ac:dyDescent="0.3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 x14ac:dyDescent="0.3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 x14ac:dyDescent="0.3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 x14ac:dyDescent="0.3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 x14ac:dyDescent="0.3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 x14ac:dyDescent="0.3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 x14ac:dyDescent="0.3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 x14ac:dyDescent="0.3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 x14ac:dyDescent="0.3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 x14ac:dyDescent="0.3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 x14ac:dyDescent="0.3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 x14ac:dyDescent="0.3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 x14ac:dyDescent="0.3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 x14ac:dyDescent="0.3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 x14ac:dyDescent="0.3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 x14ac:dyDescent="0.3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 x14ac:dyDescent="0.3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 x14ac:dyDescent="0.3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 x14ac:dyDescent="0.3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 x14ac:dyDescent="0.3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 x14ac:dyDescent="0.3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 x14ac:dyDescent="0.3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 x14ac:dyDescent="0.3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 x14ac:dyDescent="0.3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 x14ac:dyDescent="0.3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 x14ac:dyDescent="0.3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 x14ac:dyDescent="0.3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 x14ac:dyDescent="0.3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 x14ac:dyDescent="0.3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 x14ac:dyDescent="0.3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 x14ac:dyDescent="0.3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 x14ac:dyDescent="0.3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 x14ac:dyDescent="0.3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 x14ac:dyDescent="0.3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 x14ac:dyDescent="0.3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 x14ac:dyDescent="0.3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 x14ac:dyDescent="0.3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 x14ac:dyDescent="0.3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 x14ac:dyDescent="0.3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 x14ac:dyDescent="0.3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 x14ac:dyDescent="0.3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 x14ac:dyDescent="0.3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 x14ac:dyDescent="0.3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 x14ac:dyDescent="0.3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 x14ac:dyDescent="0.3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 x14ac:dyDescent="0.3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 x14ac:dyDescent="0.3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 x14ac:dyDescent="0.3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 x14ac:dyDescent="0.3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 x14ac:dyDescent="0.3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 x14ac:dyDescent="0.3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 x14ac:dyDescent="0.3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 x14ac:dyDescent="0.3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 x14ac:dyDescent="0.3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 x14ac:dyDescent="0.3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 x14ac:dyDescent="0.3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 x14ac:dyDescent="0.3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 x14ac:dyDescent="0.3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 x14ac:dyDescent="0.3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 x14ac:dyDescent="0.3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 x14ac:dyDescent="0.3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 x14ac:dyDescent="0.3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 x14ac:dyDescent="0.3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 x14ac:dyDescent="0.3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 x14ac:dyDescent="0.3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 x14ac:dyDescent="0.3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 x14ac:dyDescent="0.3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 x14ac:dyDescent="0.3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 x14ac:dyDescent="0.3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 x14ac:dyDescent="0.3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 x14ac:dyDescent="0.3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 x14ac:dyDescent="0.3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 x14ac:dyDescent="0.3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 x14ac:dyDescent="0.3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 x14ac:dyDescent="0.3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 x14ac:dyDescent="0.3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 x14ac:dyDescent="0.3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 x14ac:dyDescent="0.3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 x14ac:dyDescent="0.3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 x14ac:dyDescent="0.3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 x14ac:dyDescent="0.3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 x14ac:dyDescent="0.3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 x14ac:dyDescent="0.3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 x14ac:dyDescent="0.3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 x14ac:dyDescent="0.3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 x14ac:dyDescent="0.3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 x14ac:dyDescent="0.3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 x14ac:dyDescent="0.3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 x14ac:dyDescent="0.3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 x14ac:dyDescent="0.3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 x14ac:dyDescent="0.3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 x14ac:dyDescent="0.3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 x14ac:dyDescent="0.3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 x14ac:dyDescent="0.3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 x14ac:dyDescent="0.3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 x14ac:dyDescent="0.3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 x14ac:dyDescent="0.3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 x14ac:dyDescent="0.3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 x14ac:dyDescent="0.3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 x14ac:dyDescent="0.3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 x14ac:dyDescent="0.3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 x14ac:dyDescent="0.3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 x14ac:dyDescent="0.3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 x14ac:dyDescent="0.3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 x14ac:dyDescent="0.3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 x14ac:dyDescent="0.3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 x14ac:dyDescent="0.3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 x14ac:dyDescent="0.3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 x14ac:dyDescent="0.3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 x14ac:dyDescent="0.3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 x14ac:dyDescent="0.3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 x14ac:dyDescent="0.3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 x14ac:dyDescent="0.3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 x14ac:dyDescent="0.3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 x14ac:dyDescent="0.3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 x14ac:dyDescent="0.3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 x14ac:dyDescent="0.3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 x14ac:dyDescent="0.3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 x14ac:dyDescent="0.3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3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 x14ac:dyDescent="0.3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 x14ac:dyDescent="0.3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 x14ac:dyDescent="0.3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 x14ac:dyDescent="0.3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 x14ac:dyDescent="0.3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 x14ac:dyDescent="0.3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 x14ac:dyDescent="0.3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 x14ac:dyDescent="0.3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 x14ac:dyDescent="0.3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 x14ac:dyDescent="0.3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 x14ac:dyDescent="0.3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 x14ac:dyDescent="0.3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 x14ac:dyDescent="0.3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 x14ac:dyDescent="0.3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 x14ac:dyDescent="0.3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 x14ac:dyDescent="0.3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 x14ac:dyDescent="0.3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 x14ac:dyDescent="0.3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 x14ac:dyDescent="0.3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 x14ac:dyDescent="0.3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 x14ac:dyDescent="0.3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 x14ac:dyDescent="0.3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 x14ac:dyDescent="0.3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 x14ac:dyDescent="0.3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 x14ac:dyDescent="0.3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 x14ac:dyDescent="0.3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 x14ac:dyDescent="0.3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 x14ac:dyDescent="0.3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 x14ac:dyDescent="0.3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 x14ac:dyDescent="0.3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 x14ac:dyDescent="0.3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 x14ac:dyDescent="0.3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 x14ac:dyDescent="0.3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 x14ac:dyDescent="0.3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 x14ac:dyDescent="0.3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 x14ac:dyDescent="0.3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 x14ac:dyDescent="0.3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 x14ac:dyDescent="0.3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 x14ac:dyDescent="0.3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 x14ac:dyDescent="0.3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 x14ac:dyDescent="0.3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 x14ac:dyDescent="0.3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 x14ac:dyDescent="0.3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 x14ac:dyDescent="0.3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 x14ac:dyDescent="0.3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 x14ac:dyDescent="0.3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 x14ac:dyDescent="0.3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 x14ac:dyDescent="0.3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 x14ac:dyDescent="0.3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 x14ac:dyDescent="0.3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 x14ac:dyDescent="0.3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 x14ac:dyDescent="0.3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 x14ac:dyDescent="0.3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 x14ac:dyDescent="0.3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 x14ac:dyDescent="0.3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 x14ac:dyDescent="0.3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 x14ac:dyDescent="0.3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 x14ac:dyDescent="0.3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 x14ac:dyDescent="0.3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 x14ac:dyDescent="0.3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 x14ac:dyDescent="0.3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 x14ac:dyDescent="0.3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 x14ac:dyDescent="0.3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 x14ac:dyDescent="0.3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 x14ac:dyDescent="0.3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 x14ac:dyDescent="0.3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 x14ac:dyDescent="0.3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 x14ac:dyDescent="0.3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 x14ac:dyDescent="0.3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 x14ac:dyDescent="0.3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 x14ac:dyDescent="0.3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 x14ac:dyDescent="0.3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 x14ac:dyDescent="0.3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 x14ac:dyDescent="0.3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 x14ac:dyDescent="0.3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 x14ac:dyDescent="0.3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 x14ac:dyDescent="0.3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 x14ac:dyDescent="0.3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 x14ac:dyDescent="0.3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 x14ac:dyDescent="0.3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 x14ac:dyDescent="0.3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 x14ac:dyDescent="0.3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 x14ac:dyDescent="0.3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 x14ac:dyDescent="0.3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 x14ac:dyDescent="0.3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 x14ac:dyDescent="0.3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 x14ac:dyDescent="0.3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 x14ac:dyDescent="0.3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 x14ac:dyDescent="0.3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 x14ac:dyDescent="0.3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 x14ac:dyDescent="0.3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 x14ac:dyDescent="0.3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 x14ac:dyDescent="0.3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 x14ac:dyDescent="0.3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 x14ac:dyDescent="0.3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 x14ac:dyDescent="0.3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 x14ac:dyDescent="0.3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 x14ac:dyDescent="0.3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 x14ac:dyDescent="0.3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 x14ac:dyDescent="0.3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 x14ac:dyDescent="0.3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 x14ac:dyDescent="0.3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 x14ac:dyDescent="0.3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 x14ac:dyDescent="0.3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 x14ac:dyDescent="0.3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 x14ac:dyDescent="0.3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 x14ac:dyDescent="0.3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 x14ac:dyDescent="0.3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 x14ac:dyDescent="0.3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 x14ac:dyDescent="0.3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 x14ac:dyDescent="0.3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 x14ac:dyDescent="0.3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 x14ac:dyDescent="0.3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 x14ac:dyDescent="0.3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 x14ac:dyDescent="0.3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 x14ac:dyDescent="0.3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 x14ac:dyDescent="0.3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 x14ac:dyDescent="0.3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 x14ac:dyDescent="0.3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 x14ac:dyDescent="0.3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 x14ac:dyDescent="0.3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 x14ac:dyDescent="0.3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 x14ac:dyDescent="0.3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 x14ac:dyDescent="0.3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 x14ac:dyDescent="0.3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 x14ac:dyDescent="0.3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 x14ac:dyDescent="0.3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 x14ac:dyDescent="0.3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 x14ac:dyDescent="0.3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 x14ac:dyDescent="0.3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 x14ac:dyDescent="0.3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 x14ac:dyDescent="0.3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 x14ac:dyDescent="0.3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 x14ac:dyDescent="0.3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 x14ac:dyDescent="0.3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 x14ac:dyDescent="0.3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 x14ac:dyDescent="0.3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 x14ac:dyDescent="0.3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 x14ac:dyDescent="0.3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 x14ac:dyDescent="0.3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 x14ac:dyDescent="0.3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 x14ac:dyDescent="0.3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 x14ac:dyDescent="0.3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 x14ac:dyDescent="0.3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 x14ac:dyDescent="0.3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 x14ac:dyDescent="0.3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 x14ac:dyDescent="0.3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 x14ac:dyDescent="0.3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 x14ac:dyDescent="0.3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 x14ac:dyDescent="0.3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 x14ac:dyDescent="0.3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 x14ac:dyDescent="0.3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 x14ac:dyDescent="0.3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 x14ac:dyDescent="0.3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 x14ac:dyDescent="0.3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 x14ac:dyDescent="0.3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 x14ac:dyDescent="0.3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 x14ac:dyDescent="0.3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 x14ac:dyDescent="0.3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 x14ac:dyDescent="0.3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 x14ac:dyDescent="0.3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 x14ac:dyDescent="0.3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 x14ac:dyDescent="0.3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 x14ac:dyDescent="0.3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 x14ac:dyDescent="0.3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 x14ac:dyDescent="0.3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 x14ac:dyDescent="0.3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 x14ac:dyDescent="0.3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 x14ac:dyDescent="0.3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 x14ac:dyDescent="0.3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 x14ac:dyDescent="0.3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 x14ac:dyDescent="0.3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 x14ac:dyDescent="0.3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 x14ac:dyDescent="0.3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 x14ac:dyDescent="0.3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 x14ac:dyDescent="0.3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 x14ac:dyDescent="0.3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 x14ac:dyDescent="0.3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 x14ac:dyDescent="0.3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 x14ac:dyDescent="0.3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 x14ac:dyDescent="0.3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 x14ac:dyDescent="0.3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 x14ac:dyDescent="0.3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 x14ac:dyDescent="0.3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 x14ac:dyDescent="0.3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 x14ac:dyDescent="0.3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 x14ac:dyDescent="0.3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 x14ac:dyDescent="0.3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 x14ac:dyDescent="0.3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 x14ac:dyDescent="0.3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 x14ac:dyDescent="0.3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 x14ac:dyDescent="0.3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 x14ac:dyDescent="0.3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 x14ac:dyDescent="0.3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 x14ac:dyDescent="0.3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 x14ac:dyDescent="0.3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 x14ac:dyDescent="0.3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 x14ac:dyDescent="0.3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 x14ac:dyDescent="0.3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 x14ac:dyDescent="0.3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 x14ac:dyDescent="0.3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 x14ac:dyDescent="0.3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 x14ac:dyDescent="0.3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 x14ac:dyDescent="0.3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 x14ac:dyDescent="0.3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 x14ac:dyDescent="0.3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 x14ac:dyDescent="0.3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 x14ac:dyDescent="0.3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 x14ac:dyDescent="0.3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 x14ac:dyDescent="0.3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 x14ac:dyDescent="0.3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 x14ac:dyDescent="0.3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 x14ac:dyDescent="0.3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 x14ac:dyDescent="0.3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 x14ac:dyDescent="0.3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 x14ac:dyDescent="0.3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 x14ac:dyDescent="0.3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 x14ac:dyDescent="0.3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 x14ac:dyDescent="0.3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 x14ac:dyDescent="0.3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 x14ac:dyDescent="0.3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 x14ac:dyDescent="0.3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 x14ac:dyDescent="0.3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 x14ac:dyDescent="0.3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 x14ac:dyDescent="0.3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 x14ac:dyDescent="0.3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 x14ac:dyDescent="0.3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 x14ac:dyDescent="0.3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 x14ac:dyDescent="0.3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 x14ac:dyDescent="0.3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 x14ac:dyDescent="0.3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 x14ac:dyDescent="0.3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 x14ac:dyDescent="0.3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 x14ac:dyDescent="0.3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 x14ac:dyDescent="0.3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 x14ac:dyDescent="0.3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 x14ac:dyDescent="0.3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 x14ac:dyDescent="0.3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 x14ac:dyDescent="0.3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 x14ac:dyDescent="0.3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 x14ac:dyDescent="0.3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 x14ac:dyDescent="0.3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 x14ac:dyDescent="0.3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 x14ac:dyDescent="0.3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 x14ac:dyDescent="0.3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 x14ac:dyDescent="0.3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 x14ac:dyDescent="0.3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 x14ac:dyDescent="0.3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 x14ac:dyDescent="0.3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 x14ac:dyDescent="0.3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 x14ac:dyDescent="0.3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 x14ac:dyDescent="0.3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 x14ac:dyDescent="0.3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 x14ac:dyDescent="0.3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 x14ac:dyDescent="0.3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 x14ac:dyDescent="0.3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 x14ac:dyDescent="0.3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 x14ac:dyDescent="0.3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 x14ac:dyDescent="0.3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 x14ac:dyDescent="0.3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 x14ac:dyDescent="0.3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 x14ac:dyDescent="0.3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 x14ac:dyDescent="0.3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 x14ac:dyDescent="0.3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 x14ac:dyDescent="0.3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 x14ac:dyDescent="0.3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 x14ac:dyDescent="0.3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 x14ac:dyDescent="0.3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 x14ac:dyDescent="0.3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 x14ac:dyDescent="0.3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 x14ac:dyDescent="0.3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 x14ac:dyDescent="0.3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 x14ac:dyDescent="0.3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 x14ac:dyDescent="0.3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 x14ac:dyDescent="0.3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 x14ac:dyDescent="0.3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 x14ac:dyDescent="0.3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 x14ac:dyDescent="0.3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 x14ac:dyDescent="0.3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 x14ac:dyDescent="0.3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 x14ac:dyDescent="0.3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 x14ac:dyDescent="0.3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 x14ac:dyDescent="0.3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 x14ac:dyDescent="0.3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 x14ac:dyDescent="0.3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 x14ac:dyDescent="0.3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 x14ac:dyDescent="0.3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 x14ac:dyDescent="0.3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 x14ac:dyDescent="0.3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 x14ac:dyDescent="0.3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 x14ac:dyDescent="0.3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 x14ac:dyDescent="0.3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 x14ac:dyDescent="0.3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 x14ac:dyDescent="0.3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 x14ac:dyDescent="0.3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 x14ac:dyDescent="0.3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 x14ac:dyDescent="0.3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 x14ac:dyDescent="0.3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 x14ac:dyDescent="0.3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 x14ac:dyDescent="0.3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 x14ac:dyDescent="0.3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 x14ac:dyDescent="0.3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 x14ac:dyDescent="0.3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 x14ac:dyDescent="0.3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 x14ac:dyDescent="0.3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 x14ac:dyDescent="0.3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 x14ac:dyDescent="0.3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 x14ac:dyDescent="0.3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 x14ac:dyDescent="0.3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 x14ac:dyDescent="0.3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 x14ac:dyDescent="0.3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 x14ac:dyDescent="0.3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 x14ac:dyDescent="0.3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 x14ac:dyDescent="0.3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 x14ac:dyDescent="0.3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 x14ac:dyDescent="0.3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 x14ac:dyDescent="0.3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 x14ac:dyDescent="0.3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 x14ac:dyDescent="0.3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 x14ac:dyDescent="0.3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 x14ac:dyDescent="0.3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 x14ac:dyDescent="0.3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 x14ac:dyDescent="0.3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 x14ac:dyDescent="0.3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 x14ac:dyDescent="0.3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 x14ac:dyDescent="0.3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 x14ac:dyDescent="0.3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 x14ac:dyDescent="0.3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 x14ac:dyDescent="0.3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 x14ac:dyDescent="0.3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 x14ac:dyDescent="0.3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 x14ac:dyDescent="0.3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 x14ac:dyDescent="0.3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 x14ac:dyDescent="0.3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 x14ac:dyDescent="0.3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 x14ac:dyDescent="0.3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 x14ac:dyDescent="0.3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 x14ac:dyDescent="0.3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 x14ac:dyDescent="0.3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 x14ac:dyDescent="0.3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 x14ac:dyDescent="0.3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 x14ac:dyDescent="0.3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 x14ac:dyDescent="0.3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 x14ac:dyDescent="0.3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 x14ac:dyDescent="0.3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 x14ac:dyDescent="0.3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 x14ac:dyDescent="0.3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 x14ac:dyDescent="0.3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 x14ac:dyDescent="0.3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 x14ac:dyDescent="0.3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 x14ac:dyDescent="0.3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 x14ac:dyDescent="0.3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 x14ac:dyDescent="0.3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 x14ac:dyDescent="0.3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 x14ac:dyDescent="0.3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 x14ac:dyDescent="0.3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 x14ac:dyDescent="0.3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 x14ac:dyDescent="0.3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 x14ac:dyDescent="0.3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 x14ac:dyDescent="0.3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 x14ac:dyDescent="0.3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 x14ac:dyDescent="0.3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 x14ac:dyDescent="0.3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 x14ac:dyDescent="0.3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 x14ac:dyDescent="0.3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 x14ac:dyDescent="0.3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 x14ac:dyDescent="0.3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 x14ac:dyDescent="0.3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 x14ac:dyDescent="0.3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 x14ac:dyDescent="0.3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 x14ac:dyDescent="0.3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 x14ac:dyDescent="0.3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 x14ac:dyDescent="0.3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 x14ac:dyDescent="0.3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 x14ac:dyDescent="0.3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 x14ac:dyDescent="0.3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 x14ac:dyDescent="0.3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 x14ac:dyDescent="0.3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 x14ac:dyDescent="0.3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 x14ac:dyDescent="0.3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 x14ac:dyDescent="0.3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 x14ac:dyDescent="0.3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 x14ac:dyDescent="0.3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 x14ac:dyDescent="0.3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 x14ac:dyDescent="0.3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 x14ac:dyDescent="0.3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 x14ac:dyDescent="0.3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 x14ac:dyDescent="0.3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 x14ac:dyDescent="0.3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 x14ac:dyDescent="0.3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 x14ac:dyDescent="0.3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 x14ac:dyDescent="0.3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 x14ac:dyDescent="0.3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 x14ac:dyDescent="0.3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 x14ac:dyDescent="0.3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 x14ac:dyDescent="0.3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 x14ac:dyDescent="0.3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 x14ac:dyDescent="0.3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 x14ac:dyDescent="0.3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 x14ac:dyDescent="0.3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 x14ac:dyDescent="0.3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 x14ac:dyDescent="0.3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 x14ac:dyDescent="0.3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 x14ac:dyDescent="0.3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 x14ac:dyDescent="0.3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 x14ac:dyDescent="0.3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 x14ac:dyDescent="0.3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 x14ac:dyDescent="0.3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 x14ac:dyDescent="0.3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 x14ac:dyDescent="0.3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 x14ac:dyDescent="0.3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 x14ac:dyDescent="0.3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 x14ac:dyDescent="0.3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 x14ac:dyDescent="0.3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 x14ac:dyDescent="0.3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 x14ac:dyDescent="0.3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 x14ac:dyDescent="0.3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 x14ac:dyDescent="0.3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 x14ac:dyDescent="0.3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 x14ac:dyDescent="0.3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 x14ac:dyDescent="0.3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 x14ac:dyDescent="0.3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 x14ac:dyDescent="0.3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 x14ac:dyDescent="0.3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 x14ac:dyDescent="0.3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 x14ac:dyDescent="0.3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 x14ac:dyDescent="0.3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 x14ac:dyDescent="0.3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 x14ac:dyDescent="0.3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 x14ac:dyDescent="0.3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 x14ac:dyDescent="0.3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 x14ac:dyDescent="0.3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 x14ac:dyDescent="0.3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 x14ac:dyDescent="0.3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 x14ac:dyDescent="0.3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 x14ac:dyDescent="0.3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 x14ac:dyDescent="0.3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 x14ac:dyDescent="0.3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 x14ac:dyDescent="0.3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 x14ac:dyDescent="0.3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 x14ac:dyDescent="0.3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 x14ac:dyDescent="0.3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 x14ac:dyDescent="0.3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 x14ac:dyDescent="0.3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 x14ac:dyDescent="0.3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 x14ac:dyDescent="0.3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 x14ac:dyDescent="0.3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 x14ac:dyDescent="0.3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 x14ac:dyDescent="0.3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 x14ac:dyDescent="0.3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 x14ac:dyDescent="0.3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 x14ac:dyDescent="0.3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 x14ac:dyDescent="0.3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 x14ac:dyDescent="0.3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 x14ac:dyDescent="0.3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 x14ac:dyDescent="0.3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 x14ac:dyDescent="0.3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 x14ac:dyDescent="0.3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 x14ac:dyDescent="0.3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 x14ac:dyDescent="0.3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 x14ac:dyDescent="0.3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 x14ac:dyDescent="0.3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 x14ac:dyDescent="0.3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 x14ac:dyDescent="0.3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 x14ac:dyDescent="0.3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 x14ac:dyDescent="0.3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 x14ac:dyDescent="0.3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 x14ac:dyDescent="0.3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 x14ac:dyDescent="0.3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 x14ac:dyDescent="0.3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 x14ac:dyDescent="0.3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 x14ac:dyDescent="0.3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 x14ac:dyDescent="0.3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 x14ac:dyDescent="0.3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 x14ac:dyDescent="0.3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 x14ac:dyDescent="0.3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 x14ac:dyDescent="0.3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 x14ac:dyDescent="0.3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 x14ac:dyDescent="0.3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 x14ac:dyDescent="0.3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 x14ac:dyDescent="0.3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 x14ac:dyDescent="0.3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 x14ac:dyDescent="0.3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 x14ac:dyDescent="0.3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 x14ac:dyDescent="0.3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 x14ac:dyDescent="0.3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 x14ac:dyDescent="0.3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 x14ac:dyDescent="0.3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 x14ac:dyDescent="0.3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 x14ac:dyDescent="0.3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 x14ac:dyDescent="0.3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 x14ac:dyDescent="0.3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 x14ac:dyDescent="0.3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 x14ac:dyDescent="0.3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 x14ac:dyDescent="0.3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 x14ac:dyDescent="0.3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 x14ac:dyDescent="0.3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 x14ac:dyDescent="0.3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 x14ac:dyDescent="0.3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 x14ac:dyDescent="0.3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 x14ac:dyDescent="0.3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 x14ac:dyDescent="0.3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 x14ac:dyDescent="0.3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 x14ac:dyDescent="0.3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 x14ac:dyDescent="0.3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 x14ac:dyDescent="0.3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 x14ac:dyDescent="0.3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 x14ac:dyDescent="0.3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 x14ac:dyDescent="0.3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 x14ac:dyDescent="0.3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 x14ac:dyDescent="0.3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 x14ac:dyDescent="0.3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 x14ac:dyDescent="0.3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 x14ac:dyDescent="0.3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 x14ac:dyDescent="0.3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 x14ac:dyDescent="0.3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 x14ac:dyDescent="0.3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 x14ac:dyDescent="0.3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 x14ac:dyDescent="0.3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 x14ac:dyDescent="0.3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 x14ac:dyDescent="0.3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 x14ac:dyDescent="0.3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 x14ac:dyDescent="0.3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 x14ac:dyDescent="0.3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 x14ac:dyDescent="0.3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 x14ac:dyDescent="0.3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 x14ac:dyDescent="0.3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 x14ac:dyDescent="0.3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 x14ac:dyDescent="0.3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 x14ac:dyDescent="0.3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 x14ac:dyDescent="0.3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 x14ac:dyDescent="0.3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 x14ac:dyDescent="0.3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 x14ac:dyDescent="0.3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 x14ac:dyDescent="0.3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 x14ac:dyDescent="0.3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 x14ac:dyDescent="0.3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 x14ac:dyDescent="0.3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 x14ac:dyDescent="0.3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 x14ac:dyDescent="0.3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 x14ac:dyDescent="0.3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 x14ac:dyDescent="0.3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 x14ac:dyDescent="0.3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 x14ac:dyDescent="0.3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 x14ac:dyDescent="0.3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 x14ac:dyDescent="0.3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 x14ac:dyDescent="0.3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 x14ac:dyDescent="0.3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 x14ac:dyDescent="0.3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 x14ac:dyDescent="0.3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 x14ac:dyDescent="0.3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 x14ac:dyDescent="0.3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 x14ac:dyDescent="0.3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 x14ac:dyDescent="0.3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 x14ac:dyDescent="0.3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 x14ac:dyDescent="0.3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 x14ac:dyDescent="0.3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 x14ac:dyDescent="0.3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 x14ac:dyDescent="0.3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 x14ac:dyDescent="0.3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 x14ac:dyDescent="0.3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 x14ac:dyDescent="0.3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 x14ac:dyDescent="0.3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 x14ac:dyDescent="0.3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 x14ac:dyDescent="0.3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 x14ac:dyDescent="0.3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 x14ac:dyDescent="0.3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 x14ac:dyDescent="0.3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 x14ac:dyDescent="0.3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 x14ac:dyDescent="0.3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 x14ac:dyDescent="0.3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 x14ac:dyDescent="0.3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 x14ac:dyDescent="0.3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 x14ac:dyDescent="0.3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 x14ac:dyDescent="0.3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 x14ac:dyDescent="0.3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 x14ac:dyDescent="0.3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 x14ac:dyDescent="0.3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 x14ac:dyDescent="0.3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 x14ac:dyDescent="0.3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 x14ac:dyDescent="0.3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 x14ac:dyDescent="0.3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 x14ac:dyDescent="0.3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 x14ac:dyDescent="0.3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 x14ac:dyDescent="0.3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 x14ac:dyDescent="0.3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 x14ac:dyDescent="0.3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 x14ac:dyDescent="0.3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 x14ac:dyDescent="0.3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 x14ac:dyDescent="0.3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 x14ac:dyDescent="0.3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 x14ac:dyDescent="0.3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 x14ac:dyDescent="0.3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 x14ac:dyDescent="0.3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 x14ac:dyDescent="0.3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 x14ac:dyDescent="0.3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 x14ac:dyDescent="0.3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 x14ac:dyDescent="0.3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 x14ac:dyDescent="0.3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 x14ac:dyDescent="0.3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 x14ac:dyDescent="0.3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 x14ac:dyDescent="0.3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 x14ac:dyDescent="0.3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 x14ac:dyDescent="0.3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 x14ac:dyDescent="0.3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 x14ac:dyDescent="0.3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 x14ac:dyDescent="0.3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 x14ac:dyDescent="0.3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 x14ac:dyDescent="0.3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 x14ac:dyDescent="0.3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 x14ac:dyDescent="0.3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 x14ac:dyDescent="0.3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 x14ac:dyDescent="0.3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 x14ac:dyDescent="0.3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 x14ac:dyDescent="0.3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 x14ac:dyDescent="0.3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 x14ac:dyDescent="0.3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 x14ac:dyDescent="0.3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 x14ac:dyDescent="0.3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 x14ac:dyDescent="0.3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 x14ac:dyDescent="0.3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 x14ac:dyDescent="0.3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 x14ac:dyDescent="0.3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 x14ac:dyDescent="0.3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 x14ac:dyDescent="0.3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 x14ac:dyDescent="0.3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 x14ac:dyDescent="0.3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 x14ac:dyDescent="0.3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 x14ac:dyDescent="0.3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 x14ac:dyDescent="0.3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 x14ac:dyDescent="0.3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 x14ac:dyDescent="0.3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 x14ac:dyDescent="0.3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 x14ac:dyDescent="0.3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 x14ac:dyDescent="0.3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 x14ac:dyDescent="0.3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 x14ac:dyDescent="0.3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 x14ac:dyDescent="0.3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 x14ac:dyDescent="0.3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 x14ac:dyDescent="0.3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 x14ac:dyDescent="0.3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 x14ac:dyDescent="0.3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 x14ac:dyDescent="0.3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 x14ac:dyDescent="0.3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 x14ac:dyDescent="0.3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 x14ac:dyDescent="0.3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 x14ac:dyDescent="0.3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 x14ac:dyDescent="0.3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 x14ac:dyDescent="0.3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 x14ac:dyDescent="0.3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 x14ac:dyDescent="0.3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 x14ac:dyDescent="0.3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 x14ac:dyDescent="0.3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 x14ac:dyDescent="0.3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 x14ac:dyDescent="0.3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 x14ac:dyDescent="0.3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 x14ac:dyDescent="0.3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 x14ac:dyDescent="0.3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 x14ac:dyDescent="0.3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 x14ac:dyDescent="0.3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 x14ac:dyDescent="0.3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 x14ac:dyDescent="0.3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 x14ac:dyDescent="0.3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 x14ac:dyDescent="0.3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 x14ac:dyDescent="0.3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 x14ac:dyDescent="0.3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 x14ac:dyDescent="0.3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 x14ac:dyDescent="0.3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 x14ac:dyDescent="0.3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 x14ac:dyDescent="0.3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 x14ac:dyDescent="0.3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 x14ac:dyDescent="0.3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 x14ac:dyDescent="0.3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 x14ac:dyDescent="0.3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 x14ac:dyDescent="0.3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 x14ac:dyDescent="0.3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 x14ac:dyDescent="0.3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 x14ac:dyDescent="0.3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 x14ac:dyDescent="0.3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 x14ac:dyDescent="0.3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 x14ac:dyDescent="0.3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 x14ac:dyDescent="0.3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 x14ac:dyDescent="0.3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 x14ac:dyDescent="0.3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 x14ac:dyDescent="0.3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 x14ac:dyDescent="0.3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 x14ac:dyDescent="0.3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 x14ac:dyDescent="0.3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 x14ac:dyDescent="0.3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 x14ac:dyDescent="0.3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 x14ac:dyDescent="0.3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 x14ac:dyDescent="0.3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 x14ac:dyDescent="0.3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 x14ac:dyDescent="0.3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 x14ac:dyDescent="0.3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 x14ac:dyDescent="0.3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 x14ac:dyDescent="0.3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 x14ac:dyDescent="0.3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 x14ac:dyDescent="0.3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 x14ac:dyDescent="0.3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 x14ac:dyDescent="0.3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 x14ac:dyDescent="0.3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 x14ac:dyDescent="0.3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 x14ac:dyDescent="0.3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 x14ac:dyDescent="0.3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 x14ac:dyDescent="0.3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 x14ac:dyDescent="0.3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 x14ac:dyDescent="0.3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 x14ac:dyDescent="0.3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 x14ac:dyDescent="0.3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 x14ac:dyDescent="0.3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 x14ac:dyDescent="0.3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 x14ac:dyDescent="0.3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 x14ac:dyDescent="0.3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 x14ac:dyDescent="0.3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 x14ac:dyDescent="0.3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 x14ac:dyDescent="0.3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 x14ac:dyDescent="0.3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 x14ac:dyDescent="0.3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 x14ac:dyDescent="0.3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 x14ac:dyDescent="0.3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 x14ac:dyDescent="0.3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 x14ac:dyDescent="0.3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 x14ac:dyDescent="0.3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 x14ac:dyDescent="0.3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 x14ac:dyDescent="0.3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 x14ac:dyDescent="0.3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 x14ac:dyDescent="0.3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 x14ac:dyDescent="0.3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 x14ac:dyDescent="0.3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 x14ac:dyDescent="0.3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 x14ac:dyDescent="0.3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 x14ac:dyDescent="0.3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 x14ac:dyDescent="0.3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 x14ac:dyDescent="0.3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 x14ac:dyDescent="0.3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 x14ac:dyDescent="0.3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 x14ac:dyDescent="0.3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 x14ac:dyDescent="0.3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 x14ac:dyDescent="0.3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 x14ac:dyDescent="0.3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 x14ac:dyDescent="0.3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 x14ac:dyDescent="0.3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 x14ac:dyDescent="0.3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 x14ac:dyDescent="0.3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 x14ac:dyDescent="0.3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 x14ac:dyDescent="0.3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 x14ac:dyDescent="0.3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 x14ac:dyDescent="0.3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 x14ac:dyDescent="0.3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 x14ac:dyDescent="0.3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 x14ac:dyDescent="0.3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 x14ac:dyDescent="0.3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 x14ac:dyDescent="0.3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 x14ac:dyDescent="0.3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 x14ac:dyDescent="0.3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 x14ac:dyDescent="0.3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 x14ac:dyDescent="0.3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 x14ac:dyDescent="0.3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 x14ac:dyDescent="0.3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 x14ac:dyDescent="0.3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 x14ac:dyDescent="0.3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 x14ac:dyDescent="0.3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 x14ac:dyDescent="0.3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 x14ac:dyDescent="0.3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 x14ac:dyDescent="0.3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 x14ac:dyDescent="0.3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 x14ac:dyDescent="0.3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 x14ac:dyDescent="0.3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 x14ac:dyDescent="0.3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 x14ac:dyDescent="0.3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 x14ac:dyDescent="0.3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53125" defaultRowHeight="15" customHeight="1" x14ac:dyDescent="0.35"/>
  <cols>
    <col min="1" max="1" width="11.453125" customWidth="1"/>
    <col min="2" max="9" width="10.453125" customWidth="1"/>
    <col min="10" max="15" width="11.453125" customWidth="1"/>
    <col min="16" max="26" width="10" customWidth="1"/>
  </cols>
  <sheetData>
    <row r="1" spans="1:26" ht="14.5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8.75" customHeight="1" x14ac:dyDescent="0.45">
      <c r="A2" s="30"/>
      <c r="B2" s="30"/>
      <c r="C2" s="30"/>
      <c r="D2" s="30"/>
      <c r="E2" s="30"/>
      <c r="F2" s="30"/>
      <c r="G2" s="30"/>
      <c r="H2" s="30"/>
      <c r="I2" s="30"/>
      <c r="J2" s="30"/>
      <c r="K2" s="31" t="s">
        <v>5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8.75" customHeight="1" x14ac:dyDescent="0.45">
      <c r="A3" s="30"/>
      <c r="B3" s="30"/>
      <c r="C3" s="30"/>
      <c r="D3" s="30"/>
      <c r="E3" s="30"/>
      <c r="F3" s="30"/>
      <c r="G3" s="30"/>
      <c r="H3" s="30"/>
      <c r="I3" s="30"/>
      <c r="J3" s="30"/>
      <c r="K3" s="32" t="s">
        <v>64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8.75" customHeight="1" x14ac:dyDescent="0.45">
      <c r="A4" s="30"/>
      <c r="B4" s="30"/>
      <c r="C4" s="30"/>
      <c r="D4" s="30"/>
      <c r="E4" s="30"/>
      <c r="F4" s="30"/>
      <c r="G4" s="30"/>
      <c r="H4" s="30"/>
      <c r="I4" s="30"/>
      <c r="J4" s="30"/>
      <c r="K4" s="33" t="str">
        <f>IF(Einstellungen!I3=1,IF(K33&lt;Einstellungen!$G5,Einstellungen!$H5,""),"")</f>
        <v/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4" t="str">
        <f>IF(Einstellungen!L3=1,IF(K33&gt;Einstellungen!$J5,Einstellungen!$K5,""),"")</f>
        <v/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 x14ac:dyDescent="0.35">
      <c r="A6" s="30"/>
      <c r="B6" s="30"/>
      <c r="C6" s="30"/>
      <c r="D6" s="30"/>
      <c r="E6" s="30"/>
      <c r="F6" s="30"/>
      <c r="G6" s="30"/>
      <c r="H6" s="30"/>
      <c r="I6" s="30"/>
      <c r="J6" s="30"/>
      <c r="K6" s="34" t="str">
        <f>IF(Einstellungen!I3=1,IF(K34&lt;Einstellungen!$G6,Einstellungen!$H6,""),"")</f>
        <v/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.75" customHeight="1" x14ac:dyDescent="0.35">
      <c r="A7" s="30"/>
      <c r="B7" s="30"/>
      <c r="C7" s="30"/>
      <c r="D7" s="30"/>
      <c r="E7" s="30"/>
      <c r="F7" s="30"/>
      <c r="G7" s="30"/>
      <c r="H7" s="30"/>
      <c r="I7" s="30"/>
      <c r="J7" s="30"/>
      <c r="K7" s="34" t="str">
        <f>IF(Einstellungen!L3=1,IF(K34&gt;Einstellungen!$J6,Einstellungen!$K6,""),"")</f>
        <v/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 x14ac:dyDescent="0.35">
      <c r="A8" s="30"/>
      <c r="B8" s="30"/>
      <c r="C8" s="30"/>
      <c r="D8" s="30"/>
      <c r="E8" s="30"/>
      <c r="F8" s="30"/>
      <c r="G8" s="30"/>
      <c r="H8" s="30"/>
      <c r="I8" s="30"/>
      <c r="J8" s="30"/>
      <c r="K8" s="34" t="str">
        <f>IF(Einstellungen!I3=1,IF(K35&lt;Einstellungen!$G7,Einstellungen!$H7,""),"")</f>
        <v/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 x14ac:dyDescent="0.35">
      <c r="A9" s="30"/>
      <c r="B9" s="30"/>
      <c r="C9" s="30"/>
      <c r="D9" s="30"/>
      <c r="E9" s="30"/>
      <c r="F9" s="30"/>
      <c r="G9" s="30"/>
      <c r="H9" s="30"/>
      <c r="I9" s="30"/>
      <c r="J9" s="30"/>
      <c r="K9" s="34" t="str">
        <f>IF(Einstellungen!L3=1,IF(K35&gt;Einstellungen!$J7,Einstellungen!$K7,""),"")</f>
        <v/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.75" customHeigh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4" t="str">
        <f>IF(Einstellungen!I3=1,IF(K36&lt;Einstellungen!$G8,Einstellungen!$H8,""),"")</f>
        <v/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 x14ac:dyDescent="0.3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4" t="str">
        <f>IF(Einstellungen!L3=1,IF(K36&gt;Einstellungen!$J8,Einstellungen!$K8,""),"")</f>
        <v/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 x14ac:dyDescent="0.3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4" t="str">
        <f>IF(Einstellungen!F3=1,IF(K33&lt;Einstellungen!$D5,Einstellungen!$E5,""),"")</f>
        <v/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8.75" customHeight="1" x14ac:dyDescent="0.4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4" t="str">
        <f>IF(Einstellungen!O3=1,IF(K33&gt;Einstellungen!$M5,Einstellungen!$N5,""),"")</f>
        <v/>
      </c>
      <c r="L13" s="30"/>
      <c r="M13" s="30"/>
      <c r="N13" s="35" t="s">
        <v>65</v>
      </c>
      <c r="O13" s="32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 x14ac:dyDescent="0.4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4" t="str">
        <f>IF(Einstellungen!F3=1,IF(K34&lt;Einstellungen!$D6,Einstellungen!$E6,""),"")</f>
        <v/>
      </c>
      <c r="L14" s="30"/>
      <c r="M14" s="30"/>
      <c r="N14" s="36" t="s">
        <v>66</v>
      </c>
      <c r="O14" s="37">
        <f>Einstellungen!M5</f>
        <v>0.5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8.75" customHeight="1" x14ac:dyDescent="0.4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4" t="str">
        <f>IF(Einstellungen!O3=1,IF(K34&gt;Einstellungen!$M6,Einstellungen!$N6,""),"")</f>
        <v/>
      </c>
      <c r="L15" s="30"/>
      <c r="M15" s="30"/>
      <c r="N15" s="36" t="s">
        <v>67</v>
      </c>
      <c r="O15" s="37">
        <f>Einstellungen!D5</f>
        <v>0.05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8.75" customHeight="1" x14ac:dyDescent="0.4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4" t="str">
        <f>IF(Einstellungen!F3=1,IF(K35&lt;Einstellungen!$D7,Einstellungen!$E7,""),"")</f>
        <v/>
      </c>
      <c r="L16" s="30"/>
      <c r="M16" s="30"/>
      <c r="N16" s="32"/>
      <c r="O16" s="32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8.75" customHeight="1" x14ac:dyDescent="0.4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4" t="str">
        <f>IF(Einstellungen!O3=1,IF(K35&gt;Einstellungen!$M7,Einstellungen!$N7,""),"")</f>
        <v/>
      </c>
      <c r="L17" s="30"/>
      <c r="M17" s="30"/>
      <c r="N17" s="35" t="s">
        <v>37</v>
      </c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8.75" customHeight="1" x14ac:dyDescent="0.4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4" t="str">
        <f>IF(Einstellungen!F3=1,IF(K36&lt;Einstellungen!$D8,Einstellungen!$E8,""),"")</f>
        <v/>
      </c>
      <c r="L18" s="30"/>
      <c r="M18" s="30"/>
      <c r="N18" s="38" t="str">
        <f>Einstellungen!C5</f>
        <v>Weizen</v>
      </c>
      <c r="O18" s="38">
        <f>Einstellungen!B5</f>
        <v>5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8.75" customHeight="1" x14ac:dyDescent="0.4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3" t="str">
        <f>IF(Einstellungen!O3=1,IF(K36&gt;Einstellungen!$M8,Einstellungen!$N8,""),"")</f>
        <v/>
      </c>
      <c r="L19" s="30"/>
      <c r="M19" s="30"/>
      <c r="N19" s="36" t="str">
        <f>Einstellungen!C6</f>
        <v>Mais</v>
      </c>
      <c r="O19" s="36">
        <f>Einstellungen!B6</f>
        <v>4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8.75" customHeight="1" x14ac:dyDescent="0.4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2"/>
      <c r="L20" s="30"/>
      <c r="M20" s="30"/>
      <c r="N20" s="36" t="str">
        <f>Einstellungen!C7</f>
        <v>Raps</v>
      </c>
      <c r="O20" s="36">
        <f>Einstellungen!B7</f>
        <v>4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8.75" customHeight="1" x14ac:dyDescent="0.4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2"/>
      <c r="L21" s="30"/>
      <c r="M21" s="30"/>
      <c r="N21" s="39" t="str">
        <f>Einstellungen!C8</f>
        <v>Baumwolle</v>
      </c>
      <c r="O21" s="39">
        <f>Einstellungen!B8</f>
        <v>3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5.75" customHeight="1" x14ac:dyDescent="0.3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5.75" customHeight="1" x14ac:dyDescent="0.3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5.75" customHeight="1" x14ac:dyDescent="0.3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 x14ac:dyDescent="0.3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.75" customHeight="1" x14ac:dyDescent="0.3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.75" customHeight="1" x14ac:dyDescent="0.3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.75" customHeight="1" x14ac:dyDescent="0.35">
      <c r="A28" s="41"/>
      <c r="B28" s="42"/>
      <c r="C28" s="42"/>
      <c r="D28" s="42"/>
      <c r="E28" s="42"/>
      <c r="F28" s="42"/>
      <c r="G28" s="42"/>
      <c r="H28" s="41"/>
      <c r="I28" s="41"/>
      <c r="J28" s="41"/>
      <c r="K28" s="41"/>
      <c r="L28" s="41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 x14ac:dyDescent="0.35">
      <c r="A29" s="41"/>
      <c r="B29" s="42"/>
      <c r="C29" s="42"/>
      <c r="D29" s="42"/>
      <c r="E29" s="42"/>
      <c r="F29" s="42"/>
      <c r="G29" s="42"/>
      <c r="H29" s="41"/>
      <c r="I29" s="41"/>
      <c r="J29" s="41"/>
      <c r="K29" s="41"/>
      <c r="L29" s="41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 x14ac:dyDescent="0.35">
      <c r="A30" s="41"/>
      <c r="B30" s="42"/>
      <c r="C30" s="42"/>
      <c r="D30" s="42"/>
      <c r="E30" s="42"/>
      <c r="F30" s="42"/>
      <c r="G30" s="42"/>
      <c r="H30" s="41"/>
      <c r="I30" s="41"/>
      <c r="J30" s="41"/>
      <c r="K30" s="41"/>
      <c r="L30" s="41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 x14ac:dyDescent="0.35">
      <c r="A31" s="41"/>
      <c r="B31" s="42"/>
      <c r="C31" s="42"/>
      <c r="D31" s="42"/>
      <c r="E31" s="42"/>
      <c r="F31" s="42"/>
      <c r="G31" s="42"/>
      <c r="H31" s="41"/>
      <c r="I31" s="41"/>
      <c r="J31" s="41"/>
      <c r="K31" s="41"/>
      <c r="L31" s="41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customHeight="1" x14ac:dyDescent="0.35">
      <c r="A32" s="41" t="s">
        <v>64</v>
      </c>
      <c r="B32" s="42"/>
      <c r="C32" s="42"/>
      <c r="D32" s="42"/>
      <c r="E32" s="42"/>
      <c r="F32" s="42"/>
      <c r="G32" s="42"/>
      <c r="H32" s="42"/>
      <c r="I32" s="42" t="s">
        <v>5</v>
      </c>
      <c r="J32" s="42" t="s">
        <v>68</v>
      </c>
      <c r="K32" s="42" t="s">
        <v>69</v>
      </c>
      <c r="L32" s="41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 x14ac:dyDescent="0.35">
      <c r="A33" s="41" t="str">
        <f>Einstellungen!C5</f>
        <v>Weizen</v>
      </c>
      <c r="B33" s="42">
        <f>Einstellungen!$B$10</f>
        <v>5</v>
      </c>
      <c r="C33" s="42">
        <f>Einstellungen!$B$10</f>
        <v>5</v>
      </c>
      <c r="D33" s="42">
        <f>Einstellungen!$B$10</f>
        <v>5</v>
      </c>
      <c r="E33" s="42">
        <f>Einstellungen!$B$10</f>
        <v>5</v>
      </c>
      <c r="F33" s="42">
        <f>Einstellungen!$B$10</f>
        <v>5</v>
      </c>
      <c r="G33" s="42">
        <f>Einstellungen!$B$10</f>
        <v>5</v>
      </c>
      <c r="H33" s="42">
        <f>Einstellungen!$B$10</f>
        <v>5</v>
      </c>
      <c r="I33" s="42">
        <f>Daten!B$7</f>
        <v>0</v>
      </c>
      <c r="J33" s="42">
        <f t="shared" ref="J33:J36" si="0">SUM(B33:I33)</f>
        <v>35</v>
      </c>
      <c r="K33" s="43">
        <f t="shared" ref="K33:K36" si="1">J33/SUM($J$33:$J$36)</f>
        <v>0.25</v>
      </c>
      <c r="L33" s="41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5.75" customHeight="1" x14ac:dyDescent="0.35">
      <c r="A34" s="41" t="str">
        <f>Einstellungen!C6</f>
        <v>Mais</v>
      </c>
      <c r="B34" s="42">
        <f>Einstellungen!$B$10</f>
        <v>5</v>
      </c>
      <c r="C34" s="42">
        <f>Einstellungen!$B$10</f>
        <v>5</v>
      </c>
      <c r="D34" s="42">
        <f>Einstellungen!$B$10</f>
        <v>5</v>
      </c>
      <c r="E34" s="42">
        <f>Einstellungen!$B$10</f>
        <v>5</v>
      </c>
      <c r="F34" s="42">
        <f>Einstellungen!$B$10</f>
        <v>5</v>
      </c>
      <c r="G34" s="42">
        <f>Einstellungen!$B$10</f>
        <v>5</v>
      </c>
      <c r="H34" s="42">
        <f>Einstellungen!$B$10</f>
        <v>5</v>
      </c>
      <c r="I34" s="42">
        <f>Daten!C$7</f>
        <v>0</v>
      </c>
      <c r="J34" s="42">
        <f t="shared" si="0"/>
        <v>35</v>
      </c>
      <c r="K34" s="43">
        <f t="shared" si="1"/>
        <v>0.25</v>
      </c>
      <c r="L34" s="41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5.75" customHeight="1" x14ac:dyDescent="0.35">
      <c r="A35" s="41" t="str">
        <f>Einstellungen!C7</f>
        <v>Raps</v>
      </c>
      <c r="B35" s="42">
        <f>Einstellungen!$B$10</f>
        <v>5</v>
      </c>
      <c r="C35" s="42">
        <f>Einstellungen!$B$10</f>
        <v>5</v>
      </c>
      <c r="D35" s="42">
        <f>Einstellungen!$B$10</f>
        <v>5</v>
      </c>
      <c r="E35" s="42">
        <f>Einstellungen!$B$10</f>
        <v>5</v>
      </c>
      <c r="F35" s="42">
        <f>Einstellungen!$B$10</f>
        <v>5</v>
      </c>
      <c r="G35" s="42">
        <f>Einstellungen!$B$10</f>
        <v>5</v>
      </c>
      <c r="H35" s="42">
        <f>Einstellungen!$B$10</f>
        <v>5</v>
      </c>
      <c r="I35" s="42">
        <f>Daten!D$7</f>
        <v>0</v>
      </c>
      <c r="J35" s="42">
        <f t="shared" si="0"/>
        <v>35</v>
      </c>
      <c r="K35" s="43">
        <f t="shared" si="1"/>
        <v>0.25</v>
      </c>
      <c r="L35" s="41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 x14ac:dyDescent="0.35">
      <c r="A36" s="41" t="str">
        <f>Einstellungen!C8</f>
        <v>Baumwolle</v>
      </c>
      <c r="B36" s="42">
        <f>Einstellungen!$B$10</f>
        <v>5</v>
      </c>
      <c r="C36" s="42">
        <f>Einstellungen!$B$10</f>
        <v>5</v>
      </c>
      <c r="D36" s="42">
        <f>Einstellungen!$B$10</f>
        <v>5</v>
      </c>
      <c r="E36" s="42">
        <f>Einstellungen!$B$10</f>
        <v>5</v>
      </c>
      <c r="F36" s="42">
        <f>Einstellungen!$B$10</f>
        <v>5</v>
      </c>
      <c r="G36" s="42">
        <f>Einstellungen!$B$10</f>
        <v>5</v>
      </c>
      <c r="H36" s="42">
        <f>Einstellungen!$B$10</f>
        <v>5</v>
      </c>
      <c r="I36" s="42">
        <f>Daten!E$7</f>
        <v>0</v>
      </c>
      <c r="J36" s="42">
        <f t="shared" si="0"/>
        <v>35</v>
      </c>
      <c r="K36" s="43">
        <f t="shared" si="1"/>
        <v>0.25</v>
      </c>
      <c r="L36" s="41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 x14ac:dyDescent="0.3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 x14ac:dyDescent="0.35">
      <c r="A38" s="41"/>
      <c r="B38" s="42"/>
      <c r="C38" s="42"/>
      <c r="D38" s="42"/>
      <c r="E38" s="42"/>
      <c r="F38" s="42"/>
      <c r="G38" s="42"/>
      <c r="H38" s="42"/>
      <c r="I38" s="41"/>
      <c r="J38" s="41"/>
      <c r="K38" s="41"/>
      <c r="L38" s="41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 x14ac:dyDescent="0.3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 x14ac:dyDescent="0.3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 x14ac:dyDescent="0.3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 x14ac:dyDescent="0.3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 x14ac:dyDescent="0.3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 x14ac:dyDescent="0.3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 x14ac:dyDescent="0.3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 x14ac:dyDescent="0.3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 x14ac:dyDescent="0.3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 x14ac:dyDescent="0.3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 x14ac:dyDescent="0.3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 x14ac:dyDescent="0.3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 x14ac:dyDescent="0.3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 x14ac:dyDescent="0.3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 x14ac:dyDescent="0.3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 x14ac:dyDescent="0.3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 x14ac:dyDescent="0.3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 x14ac:dyDescent="0.3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 x14ac:dyDescent="0.3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 x14ac:dyDescent="0.3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 x14ac:dyDescent="0.3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 x14ac:dyDescent="0.3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 x14ac:dyDescent="0.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 x14ac:dyDescent="0.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 x14ac:dyDescent="0.3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 x14ac:dyDescent="0.3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 x14ac:dyDescent="0.3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 x14ac:dyDescent="0.3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 x14ac:dyDescent="0.3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 x14ac:dyDescent="0.3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 x14ac:dyDescent="0.3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 x14ac:dyDescent="0.3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 x14ac:dyDescent="0.3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 x14ac:dyDescent="0.3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 x14ac:dyDescent="0.3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 x14ac:dyDescent="0.3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 x14ac:dyDescent="0.3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 x14ac:dyDescent="0.3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 x14ac:dyDescent="0.3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 x14ac:dyDescent="0.3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 x14ac:dyDescent="0.3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 x14ac:dyDescent="0.3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 x14ac:dyDescent="0.3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 x14ac:dyDescent="0.3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 x14ac:dyDescent="0.3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 x14ac:dyDescent="0.3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 x14ac:dyDescent="0.3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 x14ac:dyDescent="0.3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 x14ac:dyDescent="0.3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 x14ac:dyDescent="0.3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 x14ac:dyDescent="0.3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 x14ac:dyDescent="0.3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 x14ac:dyDescent="0.3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 x14ac:dyDescent="0.3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 x14ac:dyDescent="0.3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 x14ac:dyDescent="0.3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 x14ac:dyDescent="0.3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 x14ac:dyDescent="0.3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 x14ac:dyDescent="0.3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 x14ac:dyDescent="0.3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 x14ac:dyDescent="0.3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 x14ac:dyDescent="0.3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 x14ac:dyDescent="0.3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 x14ac:dyDescent="0.3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 x14ac:dyDescent="0.3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 x14ac:dyDescent="0.3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 x14ac:dyDescent="0.3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 x14ac:dyDescent="0.3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 x14ac:dyDescent="0.3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 x14ac:dyDescent="0.3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 x14ac:dyDescent="0.3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 x14ac:dyDescent="0.3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 x14ac:dyDescent="0.3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 x14ac:dyDescent="0.3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 x14ac:dyDescent="0.3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 x14ac:dyDescent="0.3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 x14ac:dyDescent="0.3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 x14ac:dyDescent="0.3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 x14ac:dyDescent="0.3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 x14ac:dyDescent="0.3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 x14ac:dyDescent="0.3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 x14ac:dyDescent="0.3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 x14ac:dyDescent="0.3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 x14ac:dyDescent="0.3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 x14ac:dyDescent="0.3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 x14ac:dyDescent="0.3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 x14ac:dyDescent="0.3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 x14ac:dyDescent="0.3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 x14ac:dyDescent="0.3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 x14ac:dyDescent="0.3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 x14ac:dyDescent="0.3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 x14ac:dyDescent="0.3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 x14ac:dyDescent="0.3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 x14ac:dyDescent="0.3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 x14ac:dyDescent="0.3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 x14ac:dyDescent="0.3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 x14ac:dyDescent="0.3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 x14ac:dyDescent="0.3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 x14ac:dyDescent="0.3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 x14ac:dyDescent="0.3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 x14ac:dyDescent="0.3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 x14ac:dyDescent="0.3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 x14ac:dyDescent="0.3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 x14ac:dyDescent="0.3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 x14ac:dyDescent="0.3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 x14ac:dyDescent="0.3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 x14ac:dyDescent="0.3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 x14ac:dyDescent="0.3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 x14ac:dyDescent="0.3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 x14ac:dyDescent="0.3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 x14ac:dyDescent="0.3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 x14ac:dyDescent="0.3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 x14ac:dyDescent="0.3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 x14ac:dyDescent="0.3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 x14ac:dyDescent="0.3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 x14ac:dyDescent="0.3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 x14ac:dyDescent="0.3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 x14ac:dyDescent="0.3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 x14ac:dyDescent="0.3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 x14ac:dyDescent="0.3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 x14ac:dyDescent="0.3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 x14ac:dyDescent="0.3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 x14ac:dyDescent="0.3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 x14ac:dyDescent="0.3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 x14ac:dyDescent="0.3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 x14ac:dyDescent="0.3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 x14ac:dyDescent="0.3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 x14ac:dyDescent="0.3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 x14ac:dyDescent="0.3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 x14ac:dyDescent="0.3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 x14ac:dyDescent="0.3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 x14ac:dyDescent="0.3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 x14ac:dyDescent="0.3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 x14ac:dyDescent="0.3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 x14ac:dyDescent="0.3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 x14ac:dyDescent="0.3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 x14ac:dyDescent="0.3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 x14ac:dyDescent="0.3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 x14ac:dyDescent="0.3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 x14ac:dyDescent="0.3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 x14ac:dyDescent="0.3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 x14ac:dyDescent="0.3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 x14ac:dyDescent="0.3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 x14ac:dyDescent="0.3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 x14ac:dyDescent="0.3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 x14ac:dyDescent="0.3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 x14ac:dyDescent="0.3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 x14ac:dyDescent="0.3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 x14ac:dyDescent="0.3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 x14ac:dyDescent="0.3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 x14ac:dyDescent="0.3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 x14ac:dyDescent="0.3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 x14ac:dyDescent="0.3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 x14ac:dyDescent="0.3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 x14ac:dyDescent="0.3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 x14ac:dyDescent="0.3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 x14ac:dyDescent="0.3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 x14ac:dyDescent="0.3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 x14ac:dyDescent="0.3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 x14ac:dyDescent="0.3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 x14ac:dyDescent="0.3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 x14ac:dyDescent="0.3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 x14ac:dyDescent="0.3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 x14ac:dyDescent="0.3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 x14ac:dyDescent="0.3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 x14ac:dyDescent="0.3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 x14ac:dyDescent="0.3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 x14ac:dyDescent="0.3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 x14ac:dyDescent="0.3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 x14ac:dyDescent="0.3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 x14ac:dyDescent="0.3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 x14ac:dyDescent="0.3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 x14ac:dyDescent="0.3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 x14ac:dyDescent="0.3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 x14ac:dyDescent="0.3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 x14ac:dyDescent="0.3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 x14ac:dyDescent="0.3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 x14ac:dyDescent="0.3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 x14ac:dyDescent="0.3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 x14ac:dyDescent="0.3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 x14ac:dyDescent="0.3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 x14ac:dyDescent="0.3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 x14ac:dyDescent="0.3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3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 x14ac:dyDescent="0.3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 x14ac:dyDescent="0.3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 x14ac:dyDescent="0.3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 x14ac:dyDescent="0.3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 x14ac:dyDescent="0.3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 x14ac:dyDescent="0.3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 x14ac:dyDescent="0.3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 x14ac:dyDescent="0.3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 x14ac:dyDescent="0.3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 x14ac:dyDescent="0.3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 x14ac:dyDescent="0.3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 x14ac:dyDescent="0.3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 x14ac:dyDescent="0.3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 x14ac:dyDescent="0.3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 x14ac:dyDescent="0.3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 x14ac:dyDescent="0.3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 x14ac:dyDescent="0.3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 x14ac:dyDescent="0.3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 x14ac:dyDescent="0.3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 x14ac:dyDescent="0.3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 x14ac:dyDescent="0.3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 x14ac:dyDescent="0.3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 x14ac:dyDescent="0.3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 x14ac:dyDescent="0.3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 x14ac:dyDescent="0.3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 x14ac:dyDescent="0.3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 x14ac:dyDescent="0.3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 x14ac:dyDescent="0.3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 x14ac:dyDescent="0.3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 x14ac:dyDescent="0.3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 x14ac:dyDescent="0.3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 x14ac:dyDescent="0.3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 x14ac:dyDescent="0.3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 x14ac:dyDescent="0.3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 x14ac:dyDescent="0.3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 x14ac:dyDescent="0.3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 x14ac:dyDescent="0.3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 x14ac:dyDescent="0.3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 x14ac:dyDescent="0.3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 x14ac:dyDescent="0.3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 x14ac:dyDescent="0.3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 x14ac:dyDescent="0.3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 x14ac:dyDescent="0.3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 x14ac:dyDescent="0.3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 x14ac:dyDescent="0.3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 x14ac:dyDescent="0.3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 x14ac:dyDescent="0.3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 x14ac:dyDescent="0.3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 x14ac:dyDescent="0.3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 x14ac:dyDescent="0.3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 x14ac:dyDescent="0.3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 x14ac:dyDescent="0.3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 x14ac:dyDescent="0.3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 x14ac:dyDescent="0.3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 x14ac:dyDescent="0.3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 x14ac:dyDescent="0.3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 x14ac:dyDescent="0.3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 x14ac:dyDescent="0.3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 x14ac:dyDescent="0.3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 x14ac:dyDescent="0.3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 x14ac:dyDescent="0.3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 x14ac:dyDescent="0.3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 x14ac:dyDescent="0.3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 x14ac:dyDescent="0.3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 x14ac:dyDescent="0.3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 x14ac:dyDescent="0.3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 x14ac:dyDescent="0.3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 x14ac:dyDescent="0.3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 x14ac:dyDescent="0.3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 x14ac:dyDescent="0.3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 x14ac:dyDescent="0.3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 x14ac:dyDescent="0.3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 x14ac:dyDescent="0.3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 x14ac:dyDescent="0.3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 x14ac:dyDescent="0.3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 x14ac:dyDescent="0.3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 x14ac:dyDescent="0.3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 x14ac:dyDescent="0.3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 x14ac:dyDescent="0.3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 x14ac:dyDescent="0.3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 x14ac:dyDescent="0.3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 x14ac:dyDescent="0.3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 x14ac:dyDescent="0.3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 x14ac:dyDescent="0.3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 x14ac:dyDescent="0.3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 x14ac:dyDescent="0.3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 x14ac:dyDescent="0.3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 x14ac:dyDescent="0.3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 x14ac:dyDescent="0.3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 x14ac:dyDescent="0.3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 x14ac:dyDescent="0.3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 x14ac:dyDescent="0.3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 x14ac:dyDescent="0.3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 x14ac:dyDescent="0.3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 x14ac:dyDescent="0.3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 x14ac:dyDescent="0.3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 x14ac:dyDescent="0.3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 x14ac:dyDescent="0.3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 x14ac:dyDescent="0.3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 x14ac:dyDescent="0.3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 x14ac:dyDescent="0.3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 x14ac:dyDescent="0.3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 x14ac:dyDescent="0.3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 x14ac:dyDescent="0.3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 x14ac:dyDescent="0.3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 x14ac:dyDescent="0.3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 x14ac:dyDescent="0.3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 x14ac:dyDescent="0.3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 x14ac:dyDescent="0.3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 x14ac:dyDescent="0.3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 x14ac:dyDescent="0.3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 x14ac:dyDescent="0.3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 x14ac:dyDescent="0.3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 x14ac:dyDescent="0.3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 x14ac:dyDescent="0.3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 x14ac:dyDescent="0.3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 x14ac:dyDescent="0.3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 x14ac:dyDescent="0.3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 x14ac:dyDescent="0.3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 x14ac:dyDescent="0.3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 x14ac:dyDescent="0.3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 x14ac:dyDescent="0.3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 x14ac:dyDescent="0.3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 x14ac:dyDescent="0.3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 x14ac:dyDescent="0.3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 x14ac:dyDescent="0.3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 x14ac:dyDescent="0.3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 x14ac:dyDescent="0.3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 x14ac:dyDescent="0.3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 x14ac:dyDescent="0.3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 x14ac:dyDescent="0.3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 x14ac:dyDescent="0.3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 x14ac:dyDescent="0.3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 x14ac:dyDescent="0.3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 x14ac:dyDescent="0.3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 x14ac:dyDescent="0.3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 x14ac:dyDescent="0.3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 x14ac:dyDescent="0.3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 x14ac:dyDescent="0.3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 x14ac:dyDescent="0.3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 x14ac:dyDescent="0.3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 x14ac:dyDescent="0.3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 x14ac:dyDescent="0.3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 x14ac:dyDescent="0.3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 x14ac:dyDescent="0.3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 x14ac:dyDescent="0.3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 x14ac:dyDescent="0.3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 x14ac:dyDescent="0.3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 x14ac:dyDescent="0.3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 x14ac:dyDescent="0.3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 x14ac:dyDescent="0.3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 x14ac:dyDescent="0.3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 x14ac:dyDescent="0.3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 x14ac:dyDescent="0.3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 x14ac:dyDescent="0.3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 x14ac:dyDescent="0.3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 x14ac:dyDescent="0.3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 x14ac:dyDescent="0.3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 x14ac:dyDescent="0.3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 x14ac:dyDescent="0.3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 x14ac:dyDescent="0.3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 x14ac:dyDescent="0.3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 x14ac:dyDescent="0.3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 x14ac:dyDescent="0.3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 x14ac:dyDescent="0.3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 x14ac:dyDescent="0.3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 x14ac:dyDescent="0.3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 x14ac:dyDescent="0.3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 x14ac:dyDescent="0.3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 x14ac:dyDescent="0.3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 x14ac:dyDescent="0.3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 x14ac:dyDescent="0.3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 x14ac:dyDescent="0.3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 x14ac:dyDescent="0.3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 x14ac:dyDescent="0.3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 x14ac:dyDescent="0.3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 x14ac:dyDescent="0.3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 x14ac:dyDescent="0.3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 x14ac:dyDescent="0.3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 x14ac:dyDescent="0.3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 x14ac:dyDescent="0.3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 x14ac:dyDescent="0.3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 x14ac:dyDescent="0.3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 x14ac:dyDescent="0.3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 x14ac:dyDescent="0.3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 x14ac:dyDescent="0.3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 x14ac:dyDescent="0.3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 x14ac:dyDescent="0.3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 x14ac:dyDescent="0.3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 x14ac:dyDescent="0.3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 x14ac:dyDescent="0.3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 x14ac:dyDescent="0.3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 x14ac:dyDescent="0.3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 x14ac:dyDescent="0.3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 x14ac:dyDescent="0.3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 x14ac:dyDescent="0.3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 x14ac:dyDescent="0.3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 x14ac:dyDescent="0.3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 x14ac:dyDescent="0.3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 x14ac:dyDescent="0.3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 x14ac:dyDescent="0.3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 x14ac:dyDescent="0.3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 x14ac:dyDescent="0.3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 x14ac:dyDescent="0.3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 x14ac:dyDescent="0.3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 x14ac:dyDescent="0.3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 x14ac:dyDescent="0.3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 x14ac:dyDescent="0.3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 x14ac:dyDescent="0.3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 x14ac:dyDescent="0.3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 x14ac:dyDescent="0.3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 x14ac:dyDescent="0.3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 x14ac:dyDescent="0.3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 x14ac:dyDescent="0.3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 x14ac:dyDescent="0.3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 x14ac:dyDescent="0.3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 x14ac:dyDescent="0.3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 x14ac:dyDescent="0.3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 x14ac:dyDescent="0.3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 x14ac:dyDescent="0.3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 x14ac:dyDescent="0.3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 x14ac:dyDescent="0.3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 x14ac:dyDescent="0.3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 x14ac:dyDescent="0.3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 x14ac:dyDescent="0.3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 x14ac:dyDescent="0.3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 x14ac:dyDescent="0.3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 x14ac:dyDescent="0.3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 x14ac:dyDescent="0.3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 x14ac:dyDescent="0.3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 x14ac:dyDescent="0.3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 x14ac:dyDescent="0.3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 x14ac:dyDescent="0.3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 x14ac:dyDescent="0.3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 x14ac:dyDescent="0.3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 x14ac:dyDescent="0.3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 x14ac:dyDescent="0.3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 x14ac:dyDescent="0.3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 x14ac:dyDescent="0.3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 x14ac:dyDescent="0.3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 x14ac:dyDescent="0.3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 x14ac:dyDescent="0.3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 x14ac:dyDescent="0.3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 x14ac:dyDescent="0.3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 x14ac:dyDescent="0.3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 x14ac:dyDescent="0.3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 x14ac:dyDescent="0.3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 x14ac:dyDescent="0.3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 x14ac:dyDescent="0.3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 x14ac:dyDescent="0.3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 x14ac:dyDescent="0.3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 x14ac:dyDescent="0.3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 x14ac:dyDescent="0.3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 x14ac:dyDescent="0.3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 x14ac:dyDescent="0.3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 x14ac:dyDescent="0.3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 x14ac:dyDescent="0.3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 x14ac:dyDescent="0.3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 x14ac:dyDescent="0.3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 x14ac:dyDescent="0.3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 x14ac:dyDescent="0.3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 x14ac:dyDescent="0.3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 x14ac:dyDescent="0.3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 x14ac:dyDescent="0.3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 x14ac:dyDescent="0.3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 x14ac:dyDescent="0.3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 x14ac:dyDescent="0.3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 x14ac:dyDescent="0.3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 x14ac:dyDescent="0.3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 x14ac:dyDescent="0.3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 x14ac:dyDescent="0.3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 x14ac:dyDescent="0.3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 x14ac:dyDescent="0.3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 x14ac:dyDescent="0.3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 x14ac:dyDescent="0.3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 x14ac:dyDescent="0.3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 x14ac:dyDescent="0.3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 x14ac:dyDescent="0.3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 x14ac:dyDescent="0.3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 x14ac:dyDescent="0.3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 x14ac:dyDescent="0.3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 x14ac:dyDescent="0.3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 x14ac:dyDescent="0.3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 x14ac:dyDescent="0.3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 x14ac:dyDescent="0.3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 x14ac:dyDescent="0.3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 x14ac:dyDescent="0.3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 x14ac:dyDescent="0.3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 x14ac:dyDescent="0.3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 x14ac:dyDescent="0.3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 x14ac:dyDescent="0.3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 x14ac:dyDescent="0.3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 x14ac:dyDescent="0.3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 x14ac:dyDescent="0.3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 x14ac:dyDescent="0.3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 x14ac:dyDescent="0.3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 x14ac:dyDescent="0.3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 x14ac:dyDescent="0.3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 x14ac:dyDescent="0.3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 x14ac:dyDescent="0.3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 x14ac:dyDescent="0.3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 x14ac:dyDescent="0.3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 x14ac:dyDescent="0.3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 x14ac:dyDescent="0.3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 x14ac:dyDescent="0.3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 x14ac:dyDescent="0.3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 x14ac:dyDescent="0.3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 x14ac:dyDescent="0.3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 x14ac:dyDescent="0.3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 x14ac:dyDescent="0.3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 x14ac:dyDescent="0.3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 x14ac:dyDescent="0.3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 x14ac:dyDescent="0.3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 x14ac:dyDescent="0.3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 x14ac:dyDescent="0.3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 x14ac:dyDescent="0.3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 x14ac:dyDescent="0.3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 x14ac:dyDescent="0.3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 x14ac:dyDescent="0.3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 x14ac:dyDescent="0.3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 x14ac:dyDescent="0.3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 x14ac:dyDescent="0.3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 x14ac:dyDescent="0.3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 x14ac:dyDescent="0.3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 x14ac:dyDescent="0.3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 x14ac:dyDescent="0.3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 x14ac:dyDescent="0.3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 x14ac:dyDescent="0.3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 x14ac:dyDescent="0.3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 x14ac:dyDescent="0.3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 x14ac:dyDescent="0.3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 x14ac:dyDescent="0.3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 x14ac:dyDescent="0.3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 x14ac:dyDescent="0.3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 x14ac:dyDescent="0.3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 x14ac:dyDescent="0.3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 x14ac:dyDescent="0.3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 x14ac:dyDescent="0.3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 x14ac:dyDescent="0.3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 x14ac:dyDescent="0.3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 x14ac:dyDescent="0.3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 x14ac:dyDescent="0.3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 x14ac:dyDescent="0.3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 x14ac:dyDescent="0.3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 x14ac:dyDescent="0.3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 x14ac:dyDescent="0.3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 x14ac:dyDescent="0.3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 x14ac:dyDescent="0.3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 x14ac:dyDescent="0.3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 x14ac:dyDescent="0.3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 x14ac:dyDescent="0.3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 x14ac:dyDescent="0.3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 x14ac:dyDescent="0.3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 x14ac:dyDescent="0.3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 x14ac:dyDescent="0.3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 x14ac:dyDescent="0.3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 x14ac:dyDescent="0.3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 x14ac:dyDescent="0.3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 x14ac:dyDescent="0.3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 x14ac:dyDescent="0.3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 x14ac:dyDescent="0.3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 x14ac:dyDescent="0.3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 x14ac:dyDescent="0.3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 x14ac:dyDescent="0.3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 x14ac:dyDescent="0.3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 x14ac:dyDescent="0.3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 x14ac:dyDescent="0.3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 x14ac:dyDescent="0.3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 x14ac:dyDescent="0.3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 x14ac:dyDescent="0.3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 x14ac:dyDescent="0.3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 x14ac:dyDescent="0.3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 x14ac:dyDescent="0.3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 x14ac:dyDescent="0.3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 x14ac:dyDescent="0.3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 x14ac:dyDescent="0.3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 x14ac:dyDescent="0.3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 x14ac:dyDescent="0.3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 x14ac:dyDescent="0.3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 x14ac:dyDescent="0.3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 x14ac:dyDescent="0.3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 x14ac:dyDescent="0.3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 x14ac:dyDescent="0.3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 x14ac:dyDescent="0.3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 x14ac:dyDescent="0.3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 x14ac:dyDescent="0.3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 x14ac:dyDescent="0.3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 x14ac:dyDescent="0.3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 x14ac:dyDescent="0.3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 x14ac:dyDescent="0.3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 x14ac:dyDescent="0.3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 x14ac:dyDescent="0.3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 x14ac:dyDescent="0.3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 x14ac:dyDescent="0.3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 x14ac:dyDescent="0.3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 x14ac:dyDescent="0.3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 x14ac:dyDescent="0.3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 x14ac:dyDescent="0.3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 x14ac:dyDescent="0.3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 x14ac:dyDescent="0.3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 x14ac:dyDescent="0.3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 x14ac:dyDescent="0.3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 x14ac:dyDescent="0.3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 x14ac:dyDescent="0.3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 x14ac:dyDescent="0.3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 x14ac:dyDescent="0.3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 x14ac:dyDescent="0.3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 x14ac:dyDescent="0.3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 x14ac:dyDescent="0.3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 x14ac:dyDescent="0.3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 x14ac:dyDescent="0.3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 x14ac:dyDescent="0.3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 x14ac:dyDescent="0.3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 x14ac:dyDescent="0.3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 x14ac:dyDescent="0.3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 x14ac:dyDescent="0.3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 x14ac:dyDescent="0.3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 x14ac:dyDescent="0.3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 x14ac:dyDescent="0.3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 x14ac:dyDescent="0.3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 x14ac:dyDescent="0.3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 x14ac:dyDescent="0.3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 x14ac:dyDescent="0.3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 x14ac:dyDescent="0.3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 x14ac:dyDescent="0.3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 x14ac:dyDescent="0.3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 x14ac:dyDescent="0.3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 x14ac:dyDescent="0.3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 x14ac:dyDescent="0.3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 x14ac:dyDescent="0.3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 x14ac:dyDescent="0.3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 x14ac:dyDescent="0.3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 x14ac:dyDescent="0.3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 x14ac:dyDescent="0.3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 x14ac:dyDescent="0.3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 x14ac:dyDescent="0.3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 x14ac:dyDescent="0.3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 x14ac:dyDescent="0.3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 x14ac:dyDescent="0.3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 x14ac:dyDescent="0.3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 x14ac:dyDescent="0.3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 x14ac:dyDescent="0.3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 x14ac:dyDescent="0.3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 x14ac:dyDescent="0.3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 x14ac:dyDescent="0.3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 x14ac:dyDescent="0.3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 x14ac:dyDescent="0.3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 x14ac:dyDescent="0.3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 x14ac:dyDescent="0.3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 x14ac:dyDescent="0.3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 x14ac:dyDescent="0.3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 x14ac:dyDescent="0.3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 x14ac:dyDescent="0.3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 x14ac:dyDescent="0.3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 x14ac:dyDescent="0.3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 x14ac:dyDescent="0.3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 x14ac:dyDescent="0.3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 x14ac:dyDescent="0.3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 x14ac:dyDescent="0.3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 x14ac:dyDescent="0.3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 x14ac:dyDescent="0.3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 x14ac:dyDescent="0.3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 x14ac:dyDescent="0.3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 x14ac:dyDescent="0.3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 x14ac:dyDescent="0.3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 x14ac:dyDescent="0.3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 x14ac:dyDescent="0.3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 x14ac:dyDescent="0.3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 x14ac:dyDescent="0.3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 x14ac:dyDescent="0.3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 x14ac:dyDescent="0.3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 x14ac:dyDescent="0.3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 x14ac:dyDescent="0.3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 x14ac:dyDescent="0.3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 x14ac:dyDescent="0.3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 x14ac:dyDescent="0.3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 x14ac:dyDescent="0.3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 x14ac:dyDescent="0.3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 x14ac:dyDescent="0.3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 x14ac:dyDescent="0.3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 x14ac:dyDescent="0.3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 x14ac:dyDescent="0.3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 x14ac:dyDescent="0.3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 x14ac:dyDescent="0.3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 x14ac:dyDescent="0.3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 x14ac:dyDescent="0.3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 x14ac:dyDescent="0.3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 x14ac:dyDescent="0.3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 x14ac:dyDescent="0.3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 x14ac:dyDescent="0.3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 x14ac:dyDescent="0.3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 x14ac:dyDescent="0.3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 x14ac:dyDescent="0.3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 x14ac:dyDescent="0.3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 x14ac:dyDescent="0.3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 x14ac:dyDescent="0.3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 x14ac:dyDescent="0.3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 x14ac:dyDescent="0.3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 x14ac:dyDescent="0.3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 x14ac:dyDescent="0.3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 x14ac:dyDescent="0.3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 x14ac:dyDescent="0.3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 x14ac:dyDescent="0.3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 x14ac:dyDescent="0.3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 x14ac:dyDescent="0.3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 x14ac:dyDescent="0.3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 x14ac:dyDescent="0.3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 x14ac:dyDescent="0.3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 x14ac:dyDescent="0.3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 x14ac:dyDescent="0.3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 x14ac:dyDescent="0.3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 x14ac:dyDescent="0.3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 x14ac:dyDescent="0.3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 x14ac:dyDescent="0.3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 x14ac:dyDescent="0.3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 x14ac:dyDescent="0.3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 x14ac:dyDescent="0.3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 x14ac:dyDescent="0.3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 x14ac:dyDescent="0.3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 x14ac:dyDescent="0.3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 x14ac:dyDescent="0.3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 x14ac:dyDescent="0.3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 x14ac:dyDescent="0.3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 x14ac:dyDescent="0.3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 x14ac:dyDescent="0.3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 x14ac:dyDescent="0.3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 x14ac:dyDescent="0.3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 x14ac:dyDescent="0.3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 x14ac:dyDescent="0.3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 x14ac:dyDescent="0.3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 x14ac:dyDescent="0.3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 x14ac:dyDescent="0.3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 x14ac:dyDescent="0.3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 x14ac:dyDescent="0.3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 x14ac:dyDescent="0.3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 x14ac:dyDescent="0.3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 x14ac:dyDescent="0.3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 x14ac:dyDescent="0.3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 x14ac:dyDescent="0.3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 x14ac:dyDescent="0.3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 x14ac:dyDescent="0.3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 x14ac:dyDescent="0.3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 x14ac:dyDescent="0.3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 x14ac:dyDescent="0.3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 x14ac:dyDescent="0.3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 x14ac:dyDescent="0.3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 x14ac:dyDescent="0.3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 x14ac:dyDescent="0.3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 x14ac:dyDescent="0.3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 x14ac:dyDescent="0.3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 x14ac:dyDescent="0.3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 x14ac:dyDescent="0.3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 x14ac:dyDescent="0.3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 x14ac:dyDescent="0.3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 x14ac:dyDescent="0.3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 x14ac:dyDescent="0.3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 x14ac:dyDescent="0.3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 x14ac:dyDescent="0.3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 x14ac:dyDescent="0.3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 x14ac:dyDescent="0.3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 x14ac:dyDescent="0.3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 x14ac:dyDescent="0.3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 x14ac:dyDescent="0.3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 x14ac:dyDescent="0.3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 x14ac:dyDescent="0.3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 x14ac:dyDescent="0.3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 x14ac:dyDescent="0.3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 x14ac:dyDescent="0.3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 x14ac:dyDescent="0.3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 x14ac:dyDescent="0.3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 x14ac:dyDescent="0.3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 x14ac:dyDescent="0.3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 x14ac:dyDescent="0.3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 x14ac:dyDescent="0.3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 x14ac:dyDescent="0.3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 x14ac:dyDescent="0.3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 x14ac:dyDescent="0.3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 x14ac:dyDescent="0.3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 x14ac:dyDescent="0.3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 x14ac:dyDescent="0.3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 x14ac:dyDescent="0.3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 x14ac:dyDescent="0.3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 x14ac:dyDescent="0.3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 x14ac:dyDescent="0.3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 x14ac:dyDescent="0.3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 x14ac:dyDescent="0.3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 x14ac:dyDescent="0.3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 x14ac:dyDescent="0.3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 x14ac:dyDescent="0.3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 x14ac:dyDescent="0.3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 x14ac:dyDescent="0.3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 x14ac:dyDescent="0.3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 x14ac:dyDescent="0.3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 x14ac:dyDescent="0.3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 x14ac:dyDescent="0.3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 x14ac:dyDescent="0.3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 x14ac:dyDescent="0.3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 x14ac:dyDescent="0.3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 x14ac:dyDescent="0.3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 x14ac:dyDescent="0.3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 x14ac:dyDescent="0.3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 x14ac:dyDescent="0.3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 x14ac:dyDescent="0.3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 x14ac:dyDescent="0.3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 x14ac:dyDescent="0.3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 x14ac:dyDescent="0.3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 x14ac:dyDescent="0.3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 x14ac:dyDescent="0.3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 x14ac:dyDescent="0.3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 x14ac:dyDescent="0.3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 x14ac:dyDescent="0.3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 x14ac:dyDescent="0.3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 x14ac:dyDescent="0.3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 x14ac:dyDescent="0.3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 x14ac:dyDescent="0.3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 x14ac:dyDescent="0.3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 x14ac:dyDescent="0.3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 x14ac:dyDescent="0.3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 x14ac:dyDescent="0.3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 x14ac:dyDescent="0.3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 x14ac:dyDescent="0.3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 x14ac:dyDescent="0.3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 x14ac:dyDescent="0.3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 x14ac:dyDescent="0.3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 x14ac:dyDescent="0.3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 x14ac:dyDescent="0.3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 x14ac:dyDescent="0.3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 x14ac:dyDescent="0.3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 x14ac:dyDescent="0.3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 x14ac:dyDescent="0.3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 x14ac:dyDescent="0.3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 x14ac:dyDescent="0.3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 x14ac:dyDescent="0.3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 x14ac:dyDescent="0.3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 x14ac:dyDescent="0.3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 x14ac:dyDescent="0.3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 x14ac:dyDescent="0.3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 x14ac:dyDescent="0.3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 x14ac:dyDescent="0.3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 x14ac:dyDescent="0.3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 x14ac:dyDescent="0.3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 x14ac:dyDescent="0.3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 x14ac:dyDescent="0.3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 x14ac:dyDescent="0.3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 x14ac:dyDescent="0.3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 x14ac:dyDescent="0.3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 x14ac:dyDescent="0.3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 x14ac:dyDescent="0.3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 x14ac:dyDescent="0.3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 x14ac:dyDescent="0.3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 x14ac:dyDescent="0.3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 x14ac:dyDescent="0.3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 x14ac:dyDescent="0.3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 x14ac:dyDescent="0.3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 x14ac:dyDescent="0.3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 x14ac:dyDescent="0.3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 x14ac:dyDescent="0.3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 x14ac:dyDescent="0.3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 x14ac:dyDescent="0.3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 x14ac:dyDescent="0.3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 x14ac:dyDescent="0.3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 x14ac:dyDescent="0.3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 x14ac:dyDescent="0.3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 x14ac:dyDescent="0.3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 x14ac:dyDescent="0.3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 x14ac:dyDescent="0.3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 x14ac:dyDescent="0.3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 x14ac:dyDescent="0.3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 x14ac:dyDescent="0.3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 x14ac:dyDescent="0.3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 x14ac:dyDescent="0.3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 x14ac:dyDescent="0.3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 x14ac:dyDescent="0.3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 x14ac:dyDescent="0.3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 x14ac:dyDescent="0.3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 x14ac:dyDescent="0.3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 x14ac:dyDescent="0.3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 x14ac:dyDescent="0.3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 x14ac:dyDescent="0.3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 x14ac:dyDescent="0.3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 x14ac:dyDescent="0.3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 x14ac:dyDescent="0.3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 x14ac:dyDescent="0.3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 x14ac:dyDescent="0.3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 x14ac:dyDescent="0.3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 x14ac:dyDescent="0.3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 x14ac:dyDescent="0.3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 x14ac:dyDescent="0.3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 x14ac:dyDescent="0.3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 x14ac:dyDescent="0.3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 x14ac:dyDescent="0.3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 x14ac:dyDescent="0.3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 x14ac:dyDescent="0.3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 x14ac:dyDescent="0.3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 x14ac:dyDescent="0.3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 x14ac:dyDescent="0.3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 x14ac:dyDescent="0.3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 x14ac:dyDescent="0.3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 x14ac:dyDescent="0.3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 x14ac:dyDescent="0.3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 x14ac:dyDescent="0.3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 x14ac:dyDescent="0.3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 x14ac:dyDescent="0.3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 x14ac:dyDescent="0.3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 x14ac:dyDescent="0.3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 x14ac:dyDescent="0.3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 x14ac:dyDescent="0.3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 x14ac:dyDescent="0.3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 x14ac:dyDescent="0.3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 x14ac:dyDescent="0.3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 x14ac:dyDescent="0.3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 x14ac:dyDescent="0.3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 x14ac:dyDescent="0.3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 x14ac:dyDescent="0.3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 x14ac:dyDescent="0.3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 x14ac:dyDescent="0.3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 x14ac:dyDescent="0.3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 x14ac:dyDescent="0.3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 x14ac:dyDescent="0.3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 x14ac:dyDescent="0.3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 x14ac:dyDescent="0.3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 x14ac:dyDescent="0.3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 x14ac:dyDescent="0.3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 x14ac:dyDescent="0.3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 x14ac:dyDescent="0.3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 x14ac:dyDescent="0.3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 x14ac:dyDescent="0.3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 x14ac:dyDescent="0.3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 x14ac:dyDescent="0.3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 x14ac:dyDescent="0.3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 x14ac:dyDescent="0.3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 x14ac:dyDescent="0.3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 x14ac:dyDescent="0.3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 x14ac:dyDescent="0.3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 x14ac:dyDescent="0.3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 x14ac:dyDescent="0.3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 x14ac:dyDescent="0.3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 x14ac:dyDescent="0.3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 x14ac:dyDescent="0.3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 x14ac:dyDescent="0.3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 x14ac:dyDescent="0.3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 x14ac:dyDescent="0.3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 x14ac:dyDescent="0.3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 x14ac:dyDescent="0.3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 x14ac:dyDescent="0.3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 x14ac:dyDescent="0.3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 x14ac:dyDescent="0.3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 x14ac:dyDescent="0.3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 x14ac:dyDescent="0.3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 x14ac:dyDescent="0.3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 x14ac:dyDescent="0.3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 x14ac:dyDescent="0.3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 x14ac:dyDescent="0.3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 x14ac:dyDescent="0.3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 x14ac:dyDescent="0.3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 x14ac:dyDescent="0.3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 x14ac:dyDescent="0.3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 x14ac:dyDescent="0.3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 x14ac:dyDescent="0.3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 x14ac:dyDescent="0.3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 x14ac:dyDescent="0.3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 x14ac:dyDescent="0.3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 x14ac:dyDescent="0.3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 x14ac:dyDescent="0.3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 x14ac:dyDescent="0.3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 x14ac:dyDescent="0.3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 x14ac:dyDescent="0.3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 x14ac:dyDescent="0.3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 x14ac:dyDescent="0.3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 x14ac:dyDescent="0.3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 x14ac:dyDescent="0.3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 x14ac:dyDescent="0.3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53125" defaultRowHeight="15" customHeight="1" x14ac:dyDescent="0.35"/>
  <cols>
    <col min="1" max="1" width="11.453125" customWidth="1"/>
    <col min="2" max="9" width="10.453125" customWidth="1"/>
    <col min="10" max="15" width="11.453125" customWidth="1"/>
    <col min="16" max="26" width="10" customWidth="1"/>
  </cols>
  <sheetData>
    <row r="1" spans="1:26" ht="14.5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8.75" customHeight="1" x14ac:dyDescent="0.45">
      <c r="A2" s="30"/>
      <c r="B2" s="30"/>
      <c r="C2" s="30"/>
      <c r="D2" s="30"/>
      <c r="E2" s="30"/>
      <c r="F2" s="30"/>
      <c r="G2" s="30"/>
      <c r="H2" s="30"/>
      <c r="I2" s="30"/>
      <c r="J2" s="30"/>
      <c r="K2" s="31" t="s">
        <v>16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8.75" customHeight="1" x14ac:dyDescent="0.45">
      <c r="A3" s="30"/>
      <c r="B3" s="30"/>
      <c r="C3" s="30"/>
      <c r="D3" s="30"/>
      <c r="E3" s="30"/>
      <c r="F3" s="30"/>
      <c r="G3" s="30"/>
      <c r="H3" s="30"/>
      <c r="I3" s="30"/>
      <c r="J3" s="30"/>
      <c r="K3" s="32" t="s">
        <v>64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8.75" customHeight="1" x14ac:dyDescent="0.45">
      <c r="A4" s="30"/>
      <c r="B4" s="30"/>
      <c r="C4" s="30"/>
      <c r="D4" s="30"/>
      <c r="E4" s="30"/>
      <c r="F4" s="30"/>
      <c r="G4" s="30"/>
      <c r="H4" s="30"/>
      <c r="I4" s="30"/>
      <c r="J4" s="30"/>
      <c r="K4" s="33" t="str">
        <f>IF(Einstellungen!I3=1,IF(K33&lt;Einstellungen!$G5,Einstellungen!$H5,""),"")</f>
        <v/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4" t="str">
        <f>IF(Einstellungen!L3=1,IF(K33&gt;Einstellungen!$J5,Einstellungen!$K5,""),"")</f>
        <v/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 x14ac:dyDescent="0.35">
      <c r="A6" s="30"/>
      <c r="B6" s="30"/>
      <c r="C6" s="30"/>
      <c r="D6" s="30"/>
      <c r="E6" s="30"/>
      <c r="F6" s="30"/>
      <c r="G6" s="30"/>
      <c r="H6" s="30"/>
      <c r="I6" s="30"/>
      <c r="J6" s="30"/>
      <c r="K6" s="34" t="str">
        <f>IF(Einstellungen!I3=1,IF(K34&lt;Einstellungen!$G6,Einstellungen!$H6,""),"")</f>
        <v/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.75" customHeight="1" x14ac:dyDescent="0.35">
      <c r="A7" s="30"/>
      <c r="B7" s="30"/>
      <c r="C7" s="30"/>
      <c r="D7" s="30"/>
      <c r="E7" s="30"/>
      <c r="F7" s="30"/>
      <c r="G7" s="30"/>
      <c r="H7" s="30"/>
      <c r="I7" s="30"/>
      <c r="J7" s="30"/>
      <c r="K7" s="34" t="str">
        <f>IF(Einstellungen!L3=1,IF(K34&gt;Einstellungen!$J6,Einstellungen!$K6,""),"")</f>
        <v/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 x14ac:dyDescent="0.35">
      <c r="A8" s="30"/>
      <c r="B8" s="30"/>
      <c r="C8" s="30"/>
      <c r="D8" s="30"/>
      <c r="E8" s="30"/>
      <c r="F8" s="30"/>
      <c r="G8" s="30"/>
      <c r="H8" s="30"/>
      <c r="I8" s="30"/>
      <c r="J8" s="30"/>
      <c r="K8" s="34" t="str">
        <f>IF(Einstellungen!I3=1,IF(K35&lt;Einstellungen!$G7,Einstellungen!$H7,""),"")</f>
        <v/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 x14ac:dyDescent="0.35">
      <c r="A9" s="30"/>
      <c r="B9" s="30"/>
      <c r="C9" s="30"/>
      <c r="D9" s="30"/>
      <c r="E9" s="30"/>
      <c r="F9" s="30"/>
      <c r="G9" s="30"/>
      <c r="H9" s="30"/>
      <c r="I9" s="30"/>
      <c r="J9" s="30"/>
      <c r="K9" s="34" t="str">
        <f>IF(Einstellungen!L3=1,IF(K35&gt;Einstellungen!$J7,Einstellungen!$K7,""),"")</f>
        <v/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.75" customHeigh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4" t="str">
        <f>IF(Einstellungen!I3=1,IF(K36&lt;Einstellungen!$G8,Einstellungen!$H8,""),"")</f>
        <v/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 x14ac:dyDescent="0.3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4" t="str">
        <f>IF(Einstellungen!L3=1,IF(K36&gt;Einstellungen!$J8,Einstellungen!$K8,""),"")</f>
        <v/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 x14ac:dyDescent="0.3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4" t="str">
        <f>IF(Einstellungen!F3=1,IF(K33&lt;Einstellungen!$D5,Einstellungen!$E5,""),"")</f>
        <v/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8.75" customHeight="1" x14ac:dyDescent="0.4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4" t="str">
        <f>IF(Einstellungen!O3=1,IF(K33&gt;Einstellungen!$M5,Einstellungen!$N5,""),"")</f>
        <v/>
      </c>
      <c r="L13" s="30"/>
      <c r="M13" s="30"/>
      <c r="N13" s="35" t="s">
        <v>65</v>
      </c>
      <c r="O13" s="32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 x14ac:dyDescent="0.4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4" t="str">
        <f>IF(Einstellungen!F3=1,IF(K34&lt;Einstellungen!$D6,Einstellungen!$E6,""),"")</f>
        <v/>
      </c>
      <c r="L14" s="30"/>
      <c r="M14" s="30"/>
      <c r="N14" s="36" t="s">
        <v>66</v>
      </c>
      <c r="O14" s="37">
        <f>Einstellungen!M5</f>
        <v>0.5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8.75" customHeight="1" x14ac:dyDescent="0.4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4" t="str">
        <f>IF(Einstellungen!O3=1,IF(K34&gt;Einstellungen!$M6,Einstellungen!$N6,""),"")</f>
        <v/>
      </c>
      <c r="L15" s="30"/>
      <c r="M15" s="30"/>
      <c r="N15" s="36" t="s">
        <v>67</v>
      </c>
      <c r="O15" s="37">
        <f>Einstellungen!D5</f>
        <v>0.05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8.75" customHeight="1" x14ac:dyDescent="0.4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4" t="str">
        <f>IF(Einstellungen!F3=1,IF(K35&lt;Einstellungen!$D7,Einstellungen!$E7,""),"")</f>
        <v/>
      </c>
      <c r="L16" s="30"/>
      <c r="M16" s="30"/>
      <c r="N16" s="32"/>
      <c r="O16" s="32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8.75" customHeight="1" x14ac:dyDescent="0.4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4" t="str">
        <f>IF(Einstellungen!O3=1,IF(K35&gt;Einstellungen!$M7,Einstellungen!$N7,""),"")</f>
        <v/>
      </c>
      <c r="L17" s="30"/>
      <c r="M17" s="30"/>
      <c r="N17" s="35" t="s">
        <v>37</v>
      </c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8.75" customHeight="1" x14ac:dyDescent="0.4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4" t="str">
        <f>IF(Einstellungen!F3=1,IF(K36&lt;Einstellungen!$D8,Einstellungen!$E8,""),"")</f>
        <v/>
      </c>
      <c r="L18" s="30"/>
      <c r="M18" s="30"/>
      <c r="N18" s="38" t="str">
        <f>Einstellungen!C5</f>
        <v>Weizen</v>
      </c>
      <c r="O18" s="38">
        <f>Einstellungen!B5</f>
        <v>5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8.75" customHeight="1" x14ac:dyDescent="0.4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3" t="str">
        <f>IF(Einstellungen!O3=1,IF(K36&gt;Einstellungen!$M8,Einstellungen!$N8,""),"")</f>
        <v/>
      </c>
      <c r="L19" s="30"/>
      <c r="M19" s="30"/>
      <c r="N19" s="36" t="str">
        <f>Einstellungen!C6</f>
        <v>Mais</v>
      </c>
      <c r="O19" s="36">
        <f>Einstellungen!B6</f>
        <v>4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8.75" customHeight="1" x14ac:dyDescent="0.4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2"/>
      <c r="L20" s="30"/>
      <c r="M20" s="30"/>
      <c r="N20" s="36" t="str">
        <f>Einstellungen!C7</f>
        <v>Raps</v>
      </c>
      <c r="O20" s="36">
        <f>Einstellungen!B7</f>
        <v>4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8.75" customHeight="1" x14ac:dyDescent="0.4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2"/>
      <c r="L21" s="30"/>
      <c r="M21" s="30"/>
      <c r="N21" s="39" t="str">
        <f>Einstellungen!C8</f>
        <v>Baumwolle</v>
      </c>
      <c r="O21" s="39">
        <f>Einstellungen!B8</f>
        <v>3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5.75" customHeight="1" x14ac:dyDescent="0.3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5.75" customHeight="1" x14ac:dyDescent="0.3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5.75" customHeight="1" x14ac:dyDescent="0.3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 x14ac:dyDescent="0.3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.75" customHeight="1" x14ac:dyDescent="0.3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.75" customHeight="1" x14ac:dyDescent="0.3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.75" customHeight="1" x14ac:dyDescent="0.35">
      <c r="A28" s="30"/>
      <c r="B28" s="40"/>
      <c r="C28" s="40"/>
      <c r="D28" s="40"/>
      <c r="E28" s="40"/>
      <c r="F28" s="40"/>
      <c r="G28" s="4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 x14ac:dyDescent="0.35">
      <c r="A29" s="30"/>
      <c r="B29" s="40"/>
      <c r="C29" s="40"/>
      <c r="D29" s="40"/>
      <c r="E29" s="40"/>
      <c r="F29" s="40"/>
      <c r="G29" s="4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 x14ac:dyDescent="0.35">
      <c r="A30" s="41"/>
      <c r="B30" s="42"/>
      <c r="C30" s="42"/>
      <c r="D30" s="42"/>
      <c r="E30" s="42"/>
      <c r="F30" s="42"/>
      <c r="G30" s="42"/>
      <c r="H30" s="41"/>
      <c r="I30" s="41"/>
      <c r="J30" s="41"/>
      <c r="K30" s="41"/>
      <c r="L30" s="41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 x14ac:dyDescent="0.35">
      <c r="A31" s="41"/>
      <c r="B31" s="42"/>
      <c r="C31" s="42"/>
      <c r="D31" s="42"/>
      <c r="E31" s="42"/>
      <c r="F31" s="42"/>
      <c r="G31" s="42"/>
      <c r="H31" s="41"/>
      <c r="I31" s="41"/>
      <c r="J31" s="41"/>
      <c r="K31" s="41"/>
      <c r="L31" s="41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customHeight="1" x14ac:dyDescent="0.35">
      <c r="A32" s="41" t="s">
        <v>64</v>
      </c>
      <c r="B32" s="42"/>
      <c r="C32" s="42"/>
      <c r="D32" s="42"/>
      <c r="E32" s="42"/>
      <c r="F32" s="42"/>
      <c r="G32" s="42"/>
      <c r="H32" s="42" t="s">
        <v>16</v>
      </c>
      <c r="I32" s="42" t="s">
        <v>5</v>
      </c>
      <c r="J32" s="42" t="s">
        <v>68</v>
      </c>
      <c r="K32" s="42" t="s">
        <v>69</v>
      </c>
      <c r="L32" s="41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 x14ac:dyDescent="0.35">
      <c r="A33" s="41" t="str">
        <f>Einstellungen!C5</f>
        <v>Weizen</v>
      </c>
      <c r="B33" s="42">
        <f>Einstellungen!$B$10</f>
        <v>5</v>
      </c>
      <c r="C33" s="42">
        <f>Einstellungen!$B$10</f>
        <v>5</v>
      </c>
      <c r="D33" s="42">
        <f>Einstellungen!$B$10</f>
        <v>5</v>
      </c>
      <c r="E33" s="42">
        <f>Einstellungen!$B$10</f>
        <v>5</v>
      </c>
      <c r="F33" s="42">
        <f>Einstellungen!$B$10</f>
        <v>5</v>
      </c>
      <c r="G33" s="42">
        <f>Einstellungen!$B$10</f>
        <v>5</v>
      </c>
      <c r="H33" s="42">
        <f>Daten!B$13</f>
        <v>0</v>
      </c>
      <c r="I33" s="42">
        <f>Daten!B$7</f>
        <v>0</v>
      </c>
      <c r="J33" s="42">
        <f t="shared" ref="J33:J36" si="0">SUM(B33:I33)</f>
        <v>30</v>
      </c>
      <c r="K33" s="43">
        <f t="shared" ref="K33:K36" si="1">J33/SUM($J$33:$J$36)</f>
        <v>0.25</v>
      </c>
      <c r="L33" s="41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5.75" customHeight="1" x14ac:dyDescent="0.35">
      <c r="A34" s="41" t="str">
        <f>Einstellungen!C6</f>
        <v>Mais</v>
      </c>
      <c r="B34" s="42">
        <f>Einstellungen!$B$10</f>
        <v>5</v>
      </c>
      <c r="C34" s="42">
        <f>Einstellungen!$B$10</f>
        <v>5</v>
      </c>
      <c r="D34" s="42">
        <f>Einstellungen!$B$10</f>
        <v>5</v>
      </c>
      <c r="E34" s="42">
        <f>Einstellungen!$B$10</f>
        <v>5</v>
      </c>
      <c r="F34" s="42">
        <f>Einstellungen!$B$10</f>
        <v>5</v>
      </c>
      <c r="G34" s="42">
        <f>Einstellungen!$B$10</f>
        <v>5</v>
      </c>
      <c r="H34" s="42">
        <f>Daten!C$13</f>
        <v>0</v>
      </c>
      <c r="I34" s="42">
        <f>Daten!C$7</f>
        <v>0</v>
      </c>
      <c r="J34" s="42">
        <f t="shared" si="0"/>
        <v>30</v>
      </c>
      <c r="K34" s="43">
        <f t="shared" si="1"/>
        <v>0.25</v>
      </c>
      <c r="L34" s="41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5.75" customHeight="1" x14ac:dyDescent="0.35">
      <c r="A35" s="41" t="str">
        <f>Einstellungen!C7</f>
        <v>Raps</v>
      </c>
      <c r="B35" s="42">
        <f>Einstellungen!$B$10</f>
        <v>5</v>
      </c>
      <c r="C35" s="42">
        <f>Einstellungen!$B$10</f>
        <v>5</v>
      </c>
      <c r="D35" s="42">
        <f>Einstellungen!$B$10</f>
        <v>5</v>
      </c>
      <c r="E35" s="42">
        <f>Einstellungen!$B$10</f>
        <v>5</v>
      </c>
      <c r="F35" s="42">
        <f>Einstellungen!$B$10</f>
        <v>5</v>
      </c>
      <c r="G35" s="42">
        <f>Einstellungen!$B$10</f>
        <v>5</v>
      </c>
      <c r="H35" s="42">
        <f>Daten!D$13</f>
        <v>0</v>
      </c>
      <c r="I35" s="42">
        <f>Daten!D$7</f>
        <v>0</v>
      </c>
      <c r="J35" s="42">
        <f t="shared" si="0"/>
        <v>30</v>
      </c>
      <c r="K35" s="43">
        <f t="shared" si="1"/>
        <v>0.25</v>
      </c>
      <c r="L35" s="41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 x14ac:dyDescent="0.35">
      <c r="A36" s="41" t="str">
        <f>Einstellungen!C8</f>
        <v>Baumwolle</v>
      </c>
      <c r="B36" s="42">
        <f>Einstellungen!$B$10</f>
        <v>5</v>
      </c>
      <c r="C36" s="42">
        <f>Einstellungen!$B$10</f>
        <v>5</v>
      </c>
      <c r="D36" s="42">
        <f>Einstellungen!$B$10</f>
        <v>5</v>
      </c>
      <c r="E36" s="42">
        <f>Einstellungen!$B$10</f>
        <v>5</v>
      </c>
      <c r="F36" s="42">
        <f>Einstellungen!$B$10</f>
        <v>5</v>
      </c>
      <c r="G36" s="42">
        <f>Einstellungen!$B$10</f>
        <v>5</v>
      </c>
      <c r="H36" s="42">
        <f>Daten!E$13</f>
        <v>0</v>
      </c>
      <c r="I36" s="42">
        <f>Daten!E$7</f>
        <v>0</v>
      </c>
      <c r="J36" s="42">
        <f t="shared" si="0"/>
        <v>30</v>
      </c>
      <c r="K36" s="43">
        <f t="shared" si="1"/>
        <v>0.25</v>
      </c>
      <c r="L36" s="41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 x14ac:dyDescent="0.3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 x14ac:dyDescent="0.35">
      <c r="A38" s="41"/>
      <c r="B38" s="42"/>
      <c r="C38" s="42"/>
      <c r="D38" s="42"/>
      <c r="E38" s="42"/>
      <c r="F38" s="42"/>
      <c r="G38" s="42"/>
      <c r="H38" s="42"/>
      <c r="I38" s="41"/>
      <c r="J38" s="41"/>
      <c r="K38" s="41"/>
      <c r="L38" s="41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 x14ac:dyDescent="0.3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 x14ac:dyDescent="0.3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 x14ac:dyDescent="0.3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 x14ac:dyDescent="0.3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 x14ac:dyDescent="0.3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 x14ac:dyDescent="0.3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 x14ac:dyDescent="0.3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 x14ac:dyDescent="0.3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 x14ac:dyDescent="0.3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 x14ac:dyDescent="0.3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 x14ac:dyDescent="0.3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 x14ac:dyDescent="0.3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 x14ac:dyDescent="0.3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 x14ac:dyDescent="0.3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 x14ac:dyDescent="0.3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 x14ac:dyDescent="0.3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 x14ac:dyDescent="0.3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 x14ac:dyDescent="0.3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 x14ac:dyDescent="0.3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 x14ac:dyDescent="0.3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 x14ac:dyDescent="0.3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 x14ac:dyDescent="0.3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 x14ac:dyDescent="0.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 x14ac:dyDescent="0.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 x14ac:dyDescent="0.3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 x14ac:dyDescent="0.3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 x14ac:dyDescent="0.3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 x14ac:dyDescent="0.3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 x14ac:dyDescent="0.3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 x14ac:dyDescent="0.3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 x14ac:dyDescent="0.3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 x14ac:dyDescent="0.3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 x14ac:dyDescent="0.3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 x14ac:dyDescent="0.3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 x14ac:dyDescent="0.3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 x14ac:dyDescent="0.3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 x14ac:dyDescent="0.3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 x14ac:dyDescent="0.3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 x14ac:dyDescent="0.3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 x14ac:dyDescent="0.3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 x14ac:dyDescent="0.3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 x14ac:dyDescent="0.3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 x14ac:dyDescent="0.3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 x14ac:dyDescent="0.3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 x14ac:dyDescent="0.3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 x14ac:dyDescent="0.3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 x14ac:dyDescent="0.3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 x14ac:dyDescent="0.3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 x14ac:dyDescent="0.3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 x14ac:dyDescent="0.3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 x14ac:dyDescent="0.3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 x14ac:dyDescent="0.3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 x14ac:dyDescent="0.3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 x14ac:dyDescent="0.3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 x14ac:dyDescent="0.3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 x14ac:dyDescent="0.3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 x14ac:dyDescent="0.3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 x14ac:dyDescent="0.3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 x14ac:dyDescent="0.3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 x14ac:dyDescent="0.3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 x14ac:dyDescent="0.3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 x14ac:dyDescent="0.3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 x14ac:dyDescent="0.3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 x14ac:dyDescent="0.3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 x14ac:dyDescent="0.3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 x14ac:dyDescent="0.3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 x14ac:dyDescent="0.3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 x14ac:dyDescent="0.3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 x14ac:dyDescent="0.3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 x14ac:dyDescent="0.3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 x14ac:dyDescent="0.3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 x14ac:dyDescent="0.3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 x14ac:dyDescent="0.3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 x14ac:dyDescent="0.3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 x14ac:dyDescent="0.3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 x14ac:dyDescent="0.3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 x14ac:dyDescent="0.3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 x14ac:dyDescent="0.3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 x14ac:dyDescent="0.3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 x14ac:dyDescent="0.3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 x14ac:dyDescent="0.3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 x14ac:dyDescent="0.3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 x14ac:dyDescent="0.3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 x14ac:dyDescent="0.3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 x14ac:dyDescent="0.3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 x14ac:dyDescent="0.3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 x14ac:dyDescent="0.3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 x14ac:dyDescent="0.3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 x14ac:dyDescent="0.3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 x14ac:dyDescent="0.3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 x14ac:dyDescent="0.3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 x14ac:dyDescent="0.3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 x14ac:dyDescent="0.3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 x14ac:dyDescent="0.3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 x14ac:dyDescent="0.3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 x14ac:dyDescent="0.3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 x14ac:dyDescent="0.3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 x14ac:dyDescent="0.3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 x14ac:dyDescent="0.3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 x14ac:dyDescent="0.3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 x14ac:dyDescent="0.3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 x14ac:dyDescent="0.3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 x14ac:dyDescent="0.3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 x14ac:dyDescent="0.3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 x14ac:dyDescent="0.3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 x14ac:dyDescent="0.3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 x14ac:dyDescent="0.3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 x14ac:dyDescent="0.3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 x14ac:dyDescent="0.3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 x14ac:dyDescent="0.3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 x14ac:dyDescent="0.3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 x14ac:dyDescent="0.3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 x14ac:dyDescent="0.3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 x14ac:dyDescent="0.3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 x14ac:dyDescent="0.3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 x14ac:dyDescent="0.3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 x14ac:dyDescent="0.3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 x14ac:dyDescent="0.3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 x14ac:dyDescent="0.3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 x14ac:dyDescent="0.3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 x14ac:dyDescent="0.3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 x14ac:dyDescent="0.3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 x14ac:dyDescent="0.3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 x14ac:dyDescent="0.3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 x14ac:dyDescent="0.3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 x14ac:dyDescent="0.3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 x14ac:dyDescent="0.3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 x14ac:dyDescent="0.3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 x14ac:dyDescent="0.3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 x14ac:dyDescent="0.3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 x14ac:dyDescent="0.3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 x14ac:dyDescent="0.3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 x14ac:dyDescent="0.3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 x14ac:dyDescent="0.3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 x14ac:dyDescent="0.3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 x14ac:dyDescent="0.3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 x14ac:dyDescent="0.3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 x14ac:dyDescent="0.3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 x14ac:dyDescent="0.3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 x14ac:dyDescent="0.3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 x14ac:dyDescent="0.3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 x14ac:dyDescent="0.3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 x14ac:dyDescent="0.3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 x14ac:dyDescent="0.3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 x14ac:dyDescent="0.3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 x14ac:dyDescent="0.3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 x14ac:dyDescent="0.3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 x14ac:dyDescent="0.3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 x14ac:dyDescent="0.3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 x14ac:dyDescent="0.3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 x14ac:dyDescent="0.3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 x14ac:dyDescent="0.3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 x14ac:dyDescent="0.3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 x14ac:dyDescent="0.3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 x14ac:dyDescent="0.3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 x14ac:dyDescent="0.3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 x14ac:dyDescent="0.3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 x14ac:dyDescent="0.3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 x14ac:dyDescent="0.3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 x14ac:dyDescent="0.3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 x14ac:dyDescent="0.3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 x14ac:dyDescent="0.3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 x14ac:dyDescent="0.3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 x14ac:dyDescent="0.3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 x14ac:dyDescent="0.3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 x14ac:dyDescent="0.3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 x14ac:dyDescent="0.3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 x14ac:dyDescent="0.3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 x14ac:dyDescent="0.3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 x14ac:dyDescent="0.3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 x14ac:dyDescent="0.3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 x14ac:dyDescent="0.3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 x14ac:dyDescent="0.3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 x14ac:dyDescent="0.3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 x14ac:dyDescent="0.3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 x14ac:dyDescent="0.3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 x14ac:dyDescent="0.3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 x14ac:dyDescent="0.3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 x14ac:dyDescent="0.3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 x14ac:dyDescent="0.3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 x14ac:dyDescent="0.3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 x14ac:dyDescent="0.3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 x14ac:dyDescent="0.3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3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 x14ac:dyDescent="0.3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 x14ac:dyDescent="0.3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 x14ac:dyDescent="0.3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 x14ac:dyDescent="0.3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 x14ac:dyDescent="0.3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 x14ac:dyDescent="0.3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 x14ac:dyDescent="0.3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 x14ac:dyDescent="0.3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 x14ac:dyDescent="0.3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 x14ac:dyDescent="0.3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 x14ac:dyDescent="0.3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 x14ac:dyDescent="0.3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 x14ac:dyDescent="0.3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 x14ac:dyDescent="0.3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 x14ac:dyDescent="0.3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 x14ac:dyDescent="0.3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 x14ac:dyDescent="0.3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 x14ac:dyDescent="0.3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 x14ac:dyDescent="0.3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 x14ac:dyDescent="0.3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 x14ac:dyDescent="0.3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 x14ac:dyDescent="0.3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 x14ac:dyDescent="0.3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 x14ac:dyDescent="0.3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 x14ac:dyDescent="0.3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 x14ac:dyDescent="0.3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 x14ac:dyDescent="0.3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 x14ac:dyDescent="0.3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 x14ac:dyDescent="0.3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 x14ac:dyDescent="0.3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 x14ac:dyDescent="0.3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 x14ac:dyDescent="0.3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 x14ac:dyDescent="0.3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 x14ac:dyDescent="0.3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 x14ac:dyDescent="0.3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 x14ac:dyDescent="0.3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 x14ac:dyDescent="0.3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 x14ac:dyDescent="0.3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 x14ac:dyDescent="0.3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 x14ac:dyDescent="0.3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 x14ac:dyDescent="0.3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 x14ac:dyDescent="0.3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 x14ac:dyDescent="0.3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 x14ac:dyDescent="0.3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 x14ac:dyDescent="0.3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 x14ac:dyDescent="0.3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 x14ac:dyDescent="0.3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 x14ac:dyDescent="0.3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 x14ac:dyDescent="0.3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 x14ac:dyDescent="0.3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 x14ac:dyDescent="0.3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 x14ac:dyDescent="0.3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 x14ac:dyDescent="0.3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 x14ac:dyDescent="0.3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 x14ac:dyDescent="0.3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 x14ac:dyDescent="0.3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 x14ac:dyDescent="0.3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 x14ac:dyDescent="0.3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 x14ac:dyDescent="0.3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 x14ac:dyDescent="0.3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 x14ac:dyDescent="0.3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 x14ac:dyDescent="0.3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 x14ac:dyDescent="0.3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 x14ac:dyDescent="0.3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 x14ac:dyDescent="0.3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 x14ac:dyDescent="0.3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 x14ac:dyDescent="0.3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 x14ac:dyDescent="0.3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 x14ac:dyDescent="0.3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 x14ac:dyDescent="0.3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 x14ac:dyDescent="0.3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 x14ac:dyDescent="0.3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 x14ac:dyDescent="0.3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 x14ac:dyDescent="0.3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 x14ac:dyDescent="0.3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 x14ac:dyDescent="0.3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 x14ac:dyDescent="0.3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 x14ac:dyDescent="0.3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 x14ac:dyDescent="0.3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 x14ac:dyDescent="0.3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 x14ac:dyDescent="0.3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 x14ac:dyDescent="0.3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 x14ac:dyDescent="0.3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 x14ac:dyDescent="0.3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 x14ac:dyDescent="0.3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 x14ac:dyDescent="0.3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 x14ac:dyDescent="0.3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 x14ac:dyDescent="0.3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 x14ac:dyDescent="0.3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 x14ac:dyDescent="0.3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 x14ac:dyDescent="0.3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 x14ac:dyDescent="0.3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 x14ac:dyDescent="0.3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 x14ac:dyDescent="0.3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 x14ac:dyDescent="0.3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 x14ac:dyDescent="0.3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 x14ac:dyDescent="0.3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 x14ac:dyDescent="0.3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 x14ac:dyDescent="0.3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 x14ac:dyDescent="0.3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 x14ac:dyDescent="0.3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 x14ac:dyDescent="0.3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 x14ac:dyDescent="0.3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 x14ac:dyDescent="0.3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 x14ac:dyDescent="0.3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 x14ac:dyDescent="0.3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 x14ac:dyDescent="0.3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 x14ac:dyDescent="0.3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 x14ac:dyDescent="0.3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 x14ac:dyDescent="0.3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 x14ac:dyDescent="0.3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 x14ac:dyDescent="0.3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 x14ac:dyDescent="0.3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 x14ac:dyDescent="0.3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 x14ac:dyDescent="0.3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 x14ac:dyDescent="0.3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 x14ac:dyDescent="0.3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 x14ac:dyDescent="0.3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 x14ac:dyDescent="0.3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 x14ac:dyDescent="0.3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 x14ac:dyDescent="0.3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 x14ac:dyDescent="0.3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 x14ac:dyDescent="0.3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 x14ac:dyDescent="0.3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 x14ac:dyDescent="0.3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 x14ac:dyDescent="0.3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 x14ac:dyDescent="0.3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 x14ac:dyDescent="0.3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 x14ac:dyDescent="0.3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 x14ac:dyDescent="0.3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 x14ac:dyDescent="0.3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 x14ac:dyDescent="0.3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 x14ac:dyDescent="0.3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 x14ac:dyDescent="0.3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 x14ac:dyDescent="0.3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 x14ac:dyDescent="0.3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 x14ac:dyDescent="0.3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 x14ac:dyDescent="0.3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 x14ac:dyDescent="0.3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 x14ac:dyDescent="0.3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 x14ac:dyDescent="0.3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 x14ac:dyDescent="0.3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 x14ac:dyDescent="0.3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 x14ac:dyDescent="0.3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 x14ac:dyDescent="0.3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 x14ac:dyDescent="0.3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 x14ac:dyDescent="0.3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 x14ac:dyDescent="0.3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 x14ac:dyDescent="0.3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 x14ac:dyDescent="0.3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 x14ac:dyDescent="0.3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 x14ac:dyDescent="0.3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 x14ac:dyDescent="0.3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 x14ac:dyDescent="0.3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 x14ac:dyDescent="0.3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 x14ac:dyDescent="0.3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 x14ac:dyDescent="0.3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 x14ac:dyDescent="0.3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 x14ac:dyDescent="0.3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 x14ac:dyDescent="0.3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 x14ac:dyDescent="0.3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 x14ac:dyDescent="0.3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 x14ac:dyDescent="0.3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 x14ac:dyDescent="0.3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 x14ac:dyDescent="0.3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 x14ac:dyDescent="0.3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 x14ac:dyDescent="0.3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 x14ac:dyDescent="0.3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 x14ac:dyDescent="0.3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 x14ac:dyDescent="0.3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 x14ac:dyDescent="0.3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 x14ac:dyDescent="0.3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 x14ac:dyDescent="0.3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 x14ac:dyDescent="0.3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 x14ac:dyDescent="0.3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 x14ac:dyDescent="0.3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 x14ac:dyDescent="0.3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 x14ac:dyDescent="0.3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 x14ac:dyDescent="0.3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 x14ac:dyDescent="0.3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 x14ac:dyDescent="0.3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 x14ac:dyDescent="0.3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 x14ac:dyDescent="0.3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 x14ac:dyDescent="0.3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 x14ac:dyDescent="0.3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 x14ac:dyDescent="0.3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 x14ac:dyDescent="0.3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 x14ac:dyDescent="0.3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 x14ac:dyDescent="0.3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 x14ac:dyDescent="0.3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 x14ac:dyDescent="0.3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 x14ac:dyDescent="0.3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 x14ac:dyDescent="0.3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 x14ac:dyDescent="0.3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 x14ac:dyDescent="0.3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 x14ac:dyDescent="0.3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 x14ac:dyDescent="0.3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 x14ac:dyDescent="0.3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 x14ac:dyDescent="0.3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 x14ac:dyDescent="0.3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 x14ac:dyDescent="0.3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 x14ac:dyDescent="0.3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 x14ac:dyDescent="0.3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 x14ac:dyDescent="0.3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 x14ac:dyDescent="0.3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 x14ac:dyDescent="0.3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 x14ac:dyDescent="0.3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 x14ac:dyDescent="0.3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 x14ac:dyDescent="0.3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 x14ac:dyDescent="0.3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 x14ac:dyDescent="0.3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 x14ac:dyDescent="0.3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 x14ac:dyDescent="0.3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 x14ac:dyDescent="0.3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 x14ac:dyDescent="0.3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 x14ac:dyDescent="0.3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 x14ac:dyDescent="0.3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 x14ac:dyDescent="0.3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 x14ac:dyDescent="0.3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 x14ac:dyDescent="0.3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 x14ac:dyDescent="0.3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 x14ac:dyDescent="0.3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 x14ac:dyDescent="0.3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 x14ac:dyDescent="0.3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 x14ac:dyDescent="0.3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 x14ac:dyDescent="0.3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 x14ac:dyDescent="0.3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 x14ac:dyDescent="0.3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 x14ac:dyDescent="0.3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 x14ac:dyDescent="0.3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 x14ac:dyDescent="0.3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 x14ac:dyDescent="0.3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 x14ac:dyDescent="0.3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 x14ac:dyDescent="0.3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 x14ac:dyDescent="0.3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 x14ac:dyDescent="0.3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 x14ac:dyDescent="0.3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 x14ac:dyDescent="0.3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 x14ac:dyDescent="0.3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 x14ac:dyDescent="0.3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 x14ac:dyDescent="0.3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 x14ac:dyDescent="0.3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 x14ac:dyDescent="0.3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 x14ac:dyDescent="0.3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 x14ac:dyDescent="0.3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 x14ac:dyDescent="0.3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 x14ac:dyDescent="0.3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 x14ac:dyDescent="0.3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 x14ac:dyDescent="0.3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 x14ac:dyDescent="0.3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 x14ac:dyDescent="0.3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 x14ac:dyDescent="0.3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 x14ac:dyDescent="0.3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 x14ac:dyDescent="0.3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 x14ac:dyDescent="0.3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 x14ac:dyDescent="0.3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 x14ac:dyDescent="0.3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 x14ac:dyDescent="0.3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 x14ac:dyDescent="0.3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 x14ac:dyDescent="0.3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 x14ac:dyDescent="0.3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 x14ac:dyDescent="0.3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 x14ac:dyDescent="0.3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 x14ac:dyDescent="0.3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 x14ac:dyDescent="0.3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 x14ac:dyDescent="0.3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 x14ac:dyDescent="0.3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 x14ac:dyDescent="0.3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 x14ac:dyDescent="0.3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 x14ac:dyDescent="0.3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 x14ac:dyDescent="0.3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 x14ac:dyDescent="0.3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 x14ac:dyDescent="0.3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 x14ac:dyDescent="0.3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 x14ac:dyDescent="0.3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 x14ac:dyDescent="0.3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 x14ac:dyDescent="0.3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 x14ac:dyDescent="0.3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 x14ac:dyDescent="0.3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 x14ac:dyDescent="0.3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 x14ac:dyDescent="0.3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 x14ac:dyDescent="0.3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 x14ac:dyDescent="0.3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 x14ac:dyDescent="0.3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 x14ac:dyDescent="0.3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 x14ac:dyDescent="0.3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 x14ac:dyDescent="0.3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 x14ac:dyDescent="0.3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 x14ac:dyDescent="0.3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 x14ac:dyDescent="0.3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 x14ac:dyDescent="0.3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 x14ac:dyDescent="0.3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 x14ac:dyDescent="0.3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 x14ac:dyDescent="0.3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 x14ac:dyDescent="0.3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 x14ac:dyDescent="0.3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 x14ac:dyDescent="0.3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 x14ac:dyDescent="0.3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 x14ac:dyDescent="0.3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 x14ac:dyDescent="0.3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 x14ac:dyDescent="0.3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 x14ac:dyDescent="0.3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 x14ac:dyDescent="0.3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 x14ac:dyDescent="0.3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 x14ac:dyDescent="0.3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 x14ac:dyDescent="0.3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 x14ac:dyDescent="0.3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 x14ac:dyDescent="0.3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 x14ac:dyDescent="0.3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 x14ac:dyDescent="0.3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 x14ac:dyDescent="0.3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 x14ac:dyDescent="0.3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 x14ac:dyDescent="0.3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 x14ac:dyDescent="0.3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 x14ac:dyDescent="0.3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 x14ac:dyDescent="0.3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 x14ac:dyDescent="0.3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 x14ac:dyDescent="0.3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 x14ac:dyDescent="0.3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 x14ac:dyDescent="0.3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 x14ac:dyDescent="0.3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 x14ac:dyDescent="0.3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 x14ac:dyDescent="0.3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 x14ac:dyDescent="0.3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 x14ac:dyDescent="0.3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 x14ac:dyDescent="0.3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 x14ac:dyDescent="0.3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 x14ac:dyDescent="0.3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 x14ac:dyDescent="0.3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 x14ac:dyDescent="0.3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 x14ac:dyDescent="0.3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 x14ac:dyDescent="0.3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 x14ac:dyDescent="0.3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 x14ac:dyDescent="0.3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 x14ac:dyDescent="0.3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 x14ac:dyDescent="0.3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 x14ac:dyDescent="0.3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 x14ac:dyDescent="0.3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 x14ac:dyDescent="0.3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 x14ac:dyDescent="0.3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 x14ac:dyDescent="0.3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 x14ac:dyDescent="0.3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 x14ac:dyDescent="0.3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 x14ac:dyDescent="0.3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 x14ac:dyDescent="0.3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 x14ac:dyDescent="0.3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 x14ac:dyDescent="0.3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 x14ac:dyDescent="0.3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 x14ac:dyDescent="0.3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 x14ac:dyDescent="0.3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 x14ac:dyDescent="0.3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 x14ac:dyDescent="0.3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 x14ac:dyDescent="0.3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 x14ac:dyDescent="0.3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 x14ac:dyDescent="0.3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 x14ac:dyDescent="0.3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 x14ac:dyDescent="0.3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 x14ac:dyDescent="0.3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 x14ac:dyDescent="0.3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 x14ac:dyDescent="0.3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 x14ac:dyDescent="0.3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 x14ac:dyDescent="0.3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 x14ac:dyDescent="0.3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 x14ac:dyDescent="0.3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 x14ac:dyDescent="0.3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 x14ac:dyDescent="0.3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 x14ac:dyDescent="0.3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 x14ac:dyDescent="0.3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 x14ac:dyDescent="0.3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 x14ac:dyDescent="0.3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 x14ac:dyDescent="0.3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 x14ac:dyDescent="0.3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 x14ac:dyDescent="0.3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 x14ac:dyDescent="0.3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 x14ac:dyDescent="0.3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 x14ac:dyDescent="0.3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 x14ac:dyDescent="0.3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 x14ac:dyDescent="0.3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 x14ac:dyDescent="0.3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 x14ac:dyDescent="0.3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 x14ac:dyDescent="0.3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 x14ac:dyDescent="0.3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 x14ac:dyDescent="0.3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 x14ac:dyDescent="0.3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 x14ac:dyDescent="0.3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 x14ac:dyDescent="0.3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 x14ac:dyDescent="0.3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 x14ac:dyDescent="0.3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 x14ac:dyDescent="0.3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 x14ac:dyDescent="0.3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 x14ac:dyDescent="0.3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 x14ac:dyDescent="0.3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 x14ac:dyDescent="0.3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 x14ac:dyDescent="0.3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 x14ac:dyDescent="0.3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 x14ac:dyDescent="0.3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 x14ac:dyDescent="0.3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 x14ac:dyDescent="0.3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 x14ac:dyDescent="0.3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 x14ac:dyDescent="0.3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 x14ac:dyDescent="0.3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 x14ac:dyDescent="0.3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 x14ac:dyDescent="0.3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 x14ac:dyDescent="0.3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 x14ac:dyDescent="0.3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 x14ac:dyDescent="0.3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 x14ac:dyDescent="0.3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 x14ac:dyDescent="0.3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 x14ac:dyDescent="0.3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 x14ac:dyDescent="0.3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 x14ac:dyDescent="0.3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 x14ac:dyDescent="0.3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 x14ac:dyDescent="0.3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 x14ac:dyDescent="0.3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 x14ac:dyDescent="0.3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 x14ac:dyDescent="0.3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 x14ac:dyDescent="0.3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 x14ac:dyDescent="0.3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 x14ac:dyDescent="0.3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 x14ac:dyDescent="0.3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 x14ac:dyDescent="0.3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 x14ac:dyDescent="0.3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 x14ac:dyDescent="0.3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 x14ac:dyDescent="0.3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 x14ac:dyDescent="0.3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 x14ac:dyDescent="0.3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 x14ac:dyDescent="0.3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 x14ac:dyDescent="0.3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 x14ac:dyDescent="0.3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 x14ac:dyDescent="0.3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 x14ac:dyDescent="0.3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 x14ac:dyDescent="0.3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 x14ac:dyDescent="0.3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 x14ac:dyDescent="0.3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 x14ac:dyDescent="0.3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 x14ac:dyDescent="0.3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 x14ac:dyDescent="0.3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 x14ac:dyDescent="0.3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 x14ac:dyDescent="0.3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 x14ac:dyDescent="0.3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 x14ac:dyDescent="0.3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 x14ac:dyDescent="0.3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 x14ac:dyDescent="0.3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 x14ac:dyDescent="0.3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 x14ac:dyDescent="0.3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 x14ac:dyDescent="0.3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 x14ac:dyDescent="0.3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 x14ac:dyDescent="0.3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 x14ac:dyDescent="0.3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 x14ac:dyDescent="0.3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 x14ac:dyDescent="0.3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 x14ac:dyDescent="0.3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 x14ac:dyDescent="0.3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 x14ac:dyDescent="0.3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 x14ac:dyDescent="0.3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 x14ac:dyDescent="0.3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 x14ac:dyDescent="0.3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 x14ac:dyDescent="0.3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 x14ac:dyDescent="0.3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 x14ac:dyDescent="0.3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 x14ac:dyDescent="0.3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 x14ac:dyDescent="0.3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 x14ac:dyDescent="0.3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 x14ac:dyDescent="0.3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 x14ac:dyDescent="0.3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 x14ac:dyDescent="0.3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 x14ac:dyDescent="0.3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 x14ac:dyDescent="0.3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 x14ac:dyDescent="0.3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 x14ac:dyDescent="0.3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 x14ac:dyDescent="0.3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 x14ac:dyDescent="0.3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 x14ac:dyDescent="0.3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 x14ac:dyDescent="0.3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 x14ac:dyDescent="0.3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 x14ac:dyDescent="0.3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 x14ac:dyDescent="0.3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 x14ac:dyDescent="0.3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 x14ac:dyDescent="0.3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 x14ac:dyDescent="0.3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 x14ac:dyDescent="0.3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 x14ac:dyDescent="0.3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 x14ac:dyDescent="0.3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 x14ac:dyDescent="0.3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 x14ac:dyDescent="0.3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 x14ac:dyDescent="0.3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 x14ac:dyDescent="0.3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 x14ac:dyDescent="0.3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 x14ac:dyDescent="0.3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 x14ac:dyDescent="0.3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 x14ac:dyDescent="0.3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 x14ac:dyDescent="0.3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 x14ac:dyDescent="0.3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 x14ac:dyDescent="0.3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 x14ac:dyDescent="0.3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 x14ac:dyDescent="0.3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 x14ac:dyDescent="0.3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 x14ac:dyDescent="0.3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 x14ac:dyDescent="0.3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 x14ac:dyDescent="0.3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 x14ac:dyDescent="0.3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 x14ac:dyDescent="0.3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 x14ac:dyDescent="0.3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 x14ac:dyDescent="0.3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 x14ac:dyDescent="0.3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 x14ac:dyDescent="0.3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 x14ac:dyDescent="0.3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 x14ac:dyDescent="0.3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 x14ac:dyDescent="0.3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 x14ac:dyDescent="0.3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 x14ac:dyDescent="0.3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 x14ac:dyDescent="0.3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 x14ac:dyDescent="0.3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 x14ac:dyDescent="0.3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 x14ac:dyDescent="0.3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 x14ac:dyDescent="0.3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 x14ac:dyDescent="0.3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 x14ac:dyDescent="0.3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 x14ac:dyDescent="0.3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 x14ac:dyDescent="0.3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 x14ac:dyDescent="0.3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 x14ac:dyDescent="0.3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 x14ac:dyDescent="0.3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 x14ac:dyDescent="0.3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 x14ac:dyDescent="0.3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 x14ac:dyDescent="0.3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 x14ac:dyDescent="0.3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 x14ac:dyDescent="0.3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 x14ac:dyDescent="0.3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 x14ac:dyDescent="0.3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 x14ac:dyDescent="0.3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 x14ac:dyDescent="0.3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 x14ac:dyDescent="0.3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 x14ac:dyDescent="0.3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 x14ac:dyDescent="0.3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 x14ac:dyDescent="0.3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 x14ac:dyDescent="0.3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 x14ac:dyDescent="0.3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 x14ac:dyDescent="0.3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 x14ac:dyDescent="0.3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 x14ac:dyDescent="0.3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 x14ac:dyDescent="0.3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 x14ac:dyDescent="0.3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 x14ac:dyDescent="0.3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 x14ac:dyDescent="0.3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 x14ac:dyDescent="0.3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 x14ac:dyDescent="0.3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 x14ac:dyDescent="0.3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 x14ac:dyDescent="0.3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 x14ac:dyDescent="0.3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 x14ac:dyDescent="0.3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 x14ac:dyDescent="0.3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 x14ac:dyDescent="0.3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 x14ac:dyDescent="0.3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 x14ac:dyDescent="0.3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 x14ac:dyDescent="0.3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 x14ac:dyDescent="0.3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 x14ac:dyDescent="0.3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 x14ac:dyDescent="0.3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 x14ac:dyDescent="0.3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 x14ac:dyDescent="0.3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 x14ac:dyDescent="0.3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 x14ac:dyDescent="0.3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 x14ac:dyDescent="0.3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 x14ac:dyDescent="0.3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 x14ac:dyDescent="0.3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 x14ac:dyDescent="0.3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 x14ac:dyDescent="0.3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 x14ac:dyDescent="0.3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 x14ac:dyDescent="0.3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 x14ac:dyDescent="0.3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 x14ac:dyDescent="0.3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 x14ac:dyDescent="0.3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 x14ac:dyDescent="0.3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 x14ac:dyDescent="0.3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 x14ac:dyDescent="0.3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 x14ac:dyDescent="0.3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 x14ac:dyDescent="0.3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 x14ac:dyDescent="0.3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 x14ac:dyDescent="0.3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 x14ac:dyDescent="0.3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 x14ac:dyDescent="0.3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 x14ac:dyDescent="0.3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 x14ac:dyDescent="0.3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 x14ac:dyDescent="0.3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 x14ac:dyDescent="0.3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 x14ac:dyDescent="0.3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 x14ac:dyDescent="0.3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 x14ac:dyDescent="0.3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 x14ac:dyDescent="0.3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 x14ac:dyDescent="0.3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 x14ac:dyDescent="0.3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 x14ac:dyDescent="0.3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 x14ac:dyDescent="0.3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 x14ac:dyDescent="0.3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 x14ac:dyDescent="0.3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 x14ac:dyDescent="0.3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 x14ac:dyDescent="0.3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 x14ac:dyDescent="0.3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 x14ac:dyDescent="0.3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 x14ac:dyDescent="0.3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 x14ac:dyDescent="0.3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 x14ac:dyDescent="0.3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 x14ac:dyDescent="0.3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 x14ac:dyDescent="0.3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 x14ac:dyDescent="0.3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 x14ac:dyDescent="0.3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 x14ac:dyDescent="0.3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 x14ac:dyDescent="0.3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 x14ac:dyDescent="0.3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 x14ac:dyDescent="0.3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 x14ac:dyDescent="0.3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 x14ac:dyDescent="0.3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 x14ac:dyDescent="0.3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 x14ac:dyDescent="0.3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 x14ac:dyDescent="0.3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 x14ac:dyDescent="0.3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 x14ac:dyDescent="0.3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 x14ac:dyDescent="0.3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 x14ac:dyDescent="0.3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 x14ac:dyDescent="0.3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 x14ac:dyDescent="0.3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 x14ac:dyDescent="0.3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 x14ac:dyDescent="0.3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 x14ac:dyDescent="0.3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 x14ac:dyDescent="0.3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 x14ac:dyDescent="0.3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 x14ac:dyDescent="0.3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 x14ac:dyDescent="0.3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 x14ac:dyDescent="0.3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 x14ac:dyDescent="0.3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 x14ac:dyDescent="0.3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 x14ac:dyDescent="0.3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 x14ac:dyDescent="0.3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 x14ac:dyDescent="0.3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 x14ac:dyDescent="0.3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 x14ac:dyDescent="0.3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 x14ac:dyDescent="0.3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 x14ac:dyDescent="0.3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 x14ac:dyDescent="0.3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 x14ac:dyDescent="0.3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 x14ac:dyDescent="0.3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 x14ac:dyDescent="0.3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 x14ac:dyDescent="0.3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 x14ac:dyDescent="0.3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 x14ac:dyDescent="0.3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 x14ac:dyDescent="0.3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 x14ac:dyDescent="0.3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 x14ac:dyDescent="0.3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 x14ac:dyDescent="0.3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 x14ac:dyDescent="0.3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 x14ac:dyDescent="0.3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 x14ac:dyDescent="0.3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 x14ac:dyDescent="0.3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 x14ac:dyDescent="0.3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 x14ac:dyDescent="0.3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 x14ac:dyDescent="0.3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 x14ac:dyDescent="0.3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 x14ac:dyDescent="0.3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 x14ac:dyDescent="0.3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 x14ac:dyDescent="0.3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 x14ac:dyDescent="0.3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 x14ac:dyDescent="0.3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 x14ac:dyDescent="0.3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 x14ac:dyDescent="0.3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 x14ac:dyDescent="0.3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 x14ac:dyDescent="0.3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 x14ac:dyDescent="0.3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 x14ac:dyDescent="0.3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 x14ac:dyDescent="0.3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 x14ac:dyDescent="0.3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 x14ac:dyDescent="0.3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 x14ac:dyDescent="0.3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 x14ac:dyDescent="0.3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 x14ac:dyDescent="0.3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 x14ac:dyDescent="0.3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 x14ac:dyDescent="0.3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 x14ac:dyDescent="0.3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 x14ac:dyDescent="0.3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 x14ac:dyDescent="0.3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 x14ac:dyDescent="0.3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 x14ac:dyDescent="0.3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 x14ac:dyDescent="0.3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 x14ac:dyDescent="0.3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 x14ac:dyDescent="0.3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 x14ac:dyDescent="0.3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 x14ac:dyDescent="0.3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 x14ac:dyDescent="0.3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 x14ac:dyDescent="0.3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 x14ac:dyDescent="0.3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 x14ac:dyDescent="0.3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 x14ac:dyDescent="0.3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 x14ac:dyDescent="0.3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 x14ac:dyDescent="0.3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 x14ac:dyDescent="0.3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 x14ac:dyDescent="0.3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 x14ac:dyDescent="0.3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 x14ac:dyDescent="0.3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 x14ac:dyDescent="0.3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 x14ac:dyDescent="0.3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 x14ac:dyDescent="0.3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 x14ac:dyDescent="0.3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 x14ac:dyDescent="0.3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 x14ac:dyDescent="0.3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 x14ac:dyDescent="0.3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 x14ac:dyDescent="0.3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 x14ac:dyDescent="0.3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 x14ac:dyDescent="0.3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 x14ac:dyDescent="0.3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 x14ac:dyDescent="0.3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 x14ac:dyDescent="0.3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 x14ac:dyDescent="0.3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 x14ac:dyDescent="0.3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 x14ac:dyDescent="0.3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 x14ac:dyDescent="0.3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 x14ac:dyDescent="0.3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 x14ac:dyDescent="0.3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 x14ac:dyDescent="0.3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 x14ac:dyDescent="0.3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 x14ac:dyDescent="0.3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 x14ac:dyDescent="0.3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 x14ac:dyDescent="0.3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 x14ac:dyDescent="0.3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 x14ac:dyDescent="0.3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 x14ac:dyDescent="0.3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 x14ac:dyDescent="0.3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 x14ac:dyDescent="0.3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 x14ac:dyDescent="0.3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 x14ac:dyDescent="0.3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 x14ac:dyDescent="0.3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 x14ac:dyDescent="0.3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 x14ac:dyDescent="0.3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 x14ac:dyDescent="0.3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 x14ac:dyDescent="0.3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 x14ac:dyDescent="0.3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 x14ac:dyDescent="0.3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 x14ac:dyDescent="0.3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 x14ac:dyDescent="0.3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 x14ac:dyDescent="0.3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 x14ac:dyDescent="0.3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 x14ac:dyDescent="0.3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 x14ac:dyDescent="0.3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 x14ac:dyDescent="0.3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 x14ac:dyDescent="0.3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 x14ac:dyDescent="0.3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 x14ac:dyDescent="0.3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 x14ac:dyDescent="0.3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 x14ac:dyDescent="0.3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 x14ac:dyDescent="0.3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 x14ac:dyDescent="0.3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 x14ac:dyDescent="0.3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 x14ac:dyDescent="0.3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 x14ac:dyDescent="0.3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 x14ac:dyDescent="0.3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 x14ac:dyDescent="0.3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 x14ac:dyDescent="0.3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 x14ac:dyDescent="0.3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 x14ac:dyDescent="0.3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 x14ac:dyDescent="0.3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 x14ac:dyDescent="0.3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 x14ac:dyDescent="0.3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 x14ac:dyDescent="0.3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 x14ac:dyDescent="0.3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 x14ac:dyDescent="0.3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 x14ac:dyDescent="0.3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 x14ac:dyDescent="0.3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 x14ac:dyDescent="0.3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 x14ac:dyDescent="0.3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 x14ac:dyDescent="0.3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 x14ac:dyDescent="0.3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 x14ac:dyDescent="0.3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 x14ac:dyDescent="0.3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53125" defaultRowHeight="15" customHeight="1" x14ac:dyDescent="0.35"/>
  <cols>
    <col min="1" max="1" width="11.453125" customWidth="1"/>
    <col min="2" max="9" width="10.453125" customWidth="1"/>
    <col min="10" max="15" width="11.453125" customWidth="1"/>
    <col min="16" max="26" width="10" customWidth="1"/>
  </cols>
  <sheetData>
    <row r="1" spans="1:26" ht="14.5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8.75" customHeight="1" x14ac:dyDescent="0.45">
      <c r="A2" s="30"/>
      <c r="B2" s="30"/>
      <c r="C2" s="30"/>
      <c r="D2" s="30"/>
      <c r="E2" s="30"/>
      <c r="F2" s="30"/>
      <c r="G2" s="30"/>
      <c r="H2" s="30"/>
      <c r="I2" s="30"/>
      <c r="J2" s="30"/>
      <c r="K2" s="31" t="s">
        <v>19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8.75" customHeight="1" x14ac:dyDescent="0.45">
      <c r="A3" s="30"/>
      <c r="B3" s="30"/>
      <c r="C3" s="30"/>
      <c r="D3" s="30"/>
      <c r="E3" s="30"/>
      <c r="F3" s="30"/>
      <c r="G3" s="30"/>
      <c r="H3" s="30"/>
      <c r="I3" s="30"/>
      <c r="J3" s="30"/>
      <c r="K3" s="32" t="s">
        <v>64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8.75" customHeight="1" x14ac:dyDescent="0.45">
      <c r="A4" s="30"/>
      <c r="B4" s="30"/>
      <c r="C4" s="30"/>
      <c r="D4" s="30"/>
      <c r="E4" s="30"/>
      <c r="F4" s="30"/>
      <c r="G4" s="30"/>
      <c r="H4" s="30"/>
      <c r="I4" s="30"/>
      <c r="J4" s="30"/>
      <c r="K4" s="33" t="str">
        <f>IF(Einstellungen!I3=1,IF(K33&lt;Einstellungen!$G5,Einstellungen!$H5,""),"")</f>
        <v/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4" t="str">
        <f>IF(Einstellungen!L3=1,IF(K33&gt;Einstellungen!$J5,Einstellungen!$K5,""),"")</f>
        <v/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 x14ac:dyDescent="0.35">
      <c r="A6" s="30"/>
      <c r="B6" s="30"/>
      <c r="C6" s="30"/>
      <c r="D6" s="30"/>
      <c r="E6" s="30"/>
      <c r="F6" s="30"/>
      <c r="G6" s="30"/>
      <c r="H6" s="30"/>
      <c r="I6" s="30"/>
      <c r="J6" s="30"/>
      <c r="K6" s="34" t="str">
        <f>IF(Einstellungen!I3=1,IF(K34&lt;Einstellungen!$G6,Einstellungen!$H6,""),"")</f>
        <v/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.75" customHeight="1" x14ac:dyDescent="0.35">
      <c r="A7" s="30"/>
      <c r="B7" s="30"/>
      <c r="C7" s="30"/>
      <c r="D7" s="30"/>
      <c r="E7" s="30"/>
      <c r="F7" s="30"/>
      <c r="G7" s="30"/>
      <c r="H7" s="30"/>
      <c r="I7" s="30"/>
      <c r="J7" s="30"/>
      <c r="K7" s="34" t="str">
        <f>IF(Einstellungen!L3=1,IF(K34&gt;Einstellungen!$J6,Einstellungen!$K6,""),"")</f>
        <v/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 x14ac:dyDescent="0.35">
      <c r="A8" s="30"/>
      <c r="B8" s="30"/>
      <c r="C8" s="30"/>
      <c r="D8" s="30"/>
      <c r="E8" s="30"/>
      <c r="F8" s="30"/>
      <c r="G8" s="30"/>
      <c r="H8" s="30"/>
      <c r="I8" s="30"/>
      <c r="J8" s="30"/>
      <c r="K8" s="34" t="str">
        <f>IF(Einstellungen!I3=1,IF(K35&lt;Einstellungen!$G7,Einstellungen!$H7,""),"")</f>
        <v/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 x14ac:dyDescent="0.35">
      <c r="A9" s="30"/>
      <c r="B9" s="30"/>
      <c r="C9" s="30"/>
      <c r="D9" s="30"/>
      <c r="E9" s="30"/>
      <c r="F9" s="30"/>
      <c r="G9" s="30"/>
      <c r="H9" s="30"/>
      <c r="I9" s="30"/>
      <c r="J9" s="30"/>
      <c r="K9" s="34" t="str">
        <f>IF(Einstellungen!L3=1,IF(K35&gt;Einstellungen!$J7,Einstellungen!$K7,""),"")</f>
        <v/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.75" customHeigh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4" t="str">
        <f>IF(Einstellungen!I3=1,IF(K36&lt;Einstellungen!$G8,Einstellungen!$H8,""),"")</f>
        <v/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 x14ac:dyDescent="0.3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4" t="str">
        <f>IF(Einstellungen!L3=1,IF(K36&gt;Einstellungen!$J8,Einstellungen!$K8,""),"")</f>
        <v/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 x14ac:dyDescent="0.3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4" t="str">
        <f>IF(Einstellungen!F3=1,IF(K33&lt;Einstellungen!$D5,Einstellungen!$E5,""),"")</f>
        <v/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8.75" customHeight="1" x14ac:dyDescent="0.4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4" t="str">
        <f>IF(Einstellungen!O3=1,IF(K33&gt;Einstellungen!$M5,Einstellungen!$N5,""),"")</f>
        <v/>
      </c>
      <c r="L13" s="30"/>
      <c r="M13" s="30"/>
      <c r="N13" s="35" t="s">
        <v>65</v>
      </c>
      <c r="O13" s="32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 x14ac:dyDescent="0.4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4" t="str">
        <f>IF(Einstellungen!F3=1,IF(K34&lt;Einstellungen!$D6,Einstellungen!$E6,""),"")</f>
        <v/>
      </c>
      <c r="L14" s="30"/>
      <c r="M14" s="30"/>
      <c r="N14" s="36" t="s">
        <v>66</v>
      </c>
      <c r="O14" s="37">
        <f>Einstellungen!M5</f>
        <v>0.5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8.75" customHeight="1" x14ac:dyDescent="0.4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4" t="str">
        <f>IF(Einstellungen!O3=1,IF(K34&gt;Einstellungen!$M6,Einstellungen!$N6,""),"")</f>
        <v/>
      </c>
      <c r="L15" s="30"/>
      <c r="M15" s="30"/>
      <c r="N15" s="36" t="s">
        <v>67</v>
      </c>
      <c r="O15" s="37">
        <f>Einstellungen!D5</f>
        <v>0.05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8.75" customHeight="1" x14ac:dyDescent="0.4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4" t="str">
        <f>IF(Einstellungen!F3=1,IF(K35&lt;Einstellungen!$D7,Einstellungen!$E7,""),"")</f>
        <v/>
      </c>
      <c r="L16" s="30"/>
      <c r="M16" s="30"/>
      <c r="N16" s="32"/>
      <c r="O16" s="32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8.75" customHeight="1" x14ac:dyDescent="0.4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4" t="str">
        <f>IF(Einstellungen!O3=1,IF(K35&gt;Einstellungen!$M7,Einstellungen!$N7,""),"")</f>
        <v/>
      </c>
      <c r="L17" s="30"/>
      <c r="M17" s="30"/>
      <c r="N17" s="35" t="s">
        <v>37</v>
      </c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8.75" customHeight="1" x14ac:dyDescent="0.4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4" t="str">
        <f>IF(Einstellungen!F3=1,IF(K36&lt;Einstellungen!$D8,Einstellungen!$E8,""),"")</f>
        <v/>
      </c>
      <c r="L18" s="30"/>
      <c r="M18" s="30"/>
      <c r="N18" s="38" t="str">
        <f>Einstellungen!C5</f>
        <v>Weizen</v>
      </c>
      <c r="O18" s="38">
        <f>Einstellungen!B5</f>
        <v>5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8.75" customHeight="1" x14ac:dyDescent="0.4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3" t="str">
        <f>IF(Einstellungen!O3=1,IF(K36&gt;Einstellungen!$M8,Einstellungen!$N8,""),"")</f>
        <v/>
      </c>
      <c r="L19" s="30"/>
      <c r="M19" s="30"/>
      <c r="N19" s="36" t="str">
        <f>Einstellungen!C6</f>
        <v>Mais</v>
      </c>
      <c r="O19" s="36">
        <f>Einstellungen!B6</f>
        <v>4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8.75" customHeight="1" x14ac:dyDescent="0.4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2"/>
      <c r="L20" s="30"/>
      <c r="M20" s="30"/>
      <c r="N20" s="36" t="str">
        <f>Einstellungen!C7</f>
        <v>Raps</v>
      </c>
      <c r="O20" s="36">
        <f>Einstellungen!B7</f>
        <v>4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8.75" customHeight="1" x14ac:dyDescent="0.4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2"/>
      <c r="L21" s="30"/>
      <c r="M21" s="30"/>
      <c r="N21" s="39" t="str">
        <f>Einstellungen!C8</f>
        <v>Baumwolle</v>
      </c>
      <c r="O21" s="39">
        <f>Einstellungen!B8</f>
        <v>3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5.75" customHeight="1" x14ac:dyDescent="0.3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5.75" customHeight="1" x14ac:dyDescent="0.3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5.75" customHeight="1" x14ac:dyDescent="0.3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 x14ac:dyDescent="0.3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.75" customHeight="1" x14ac:dyDescent="0.3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.75" customHeight="1" x14ac:dyDescent="0.3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.75" customHeight="1" x14ac:dyDescent="0.35">
      <c r="A28" s="30"/>
      <c r="B28" s="40"/>
      <c r="C28" s="40"/>
      <c r="D28" s="40"/>
      <c r="E28" s="40"/>
      <c r="F28" s="40"/>
      <c r="G28" s="4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 x14ac:dyDescent="0.35">
      <c r="A29" s="30"/>
      <c r="B29" s="40"/>
      <c r="C29" s="40"/>
      <c r="D29" s="40"/>
      <c r="E29" s="40"/>
      <c r="F29" s="40"/>
      <c r="G29" s="4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 x14ac:dyDescent="0.35">
      <c r="A30" s="30"/>
      <c r="B30" s="40"/>
      <c r="C30" s="40"/>
      <c r="D30" s="40"/>
      <c r="E30" s="40"/>
      <c r="F30" s="40"/>
      <c r="G30" s="4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 x14ac:dyDescent="0.35">
      <c r="A31" s="30"/>
      <c r="B31" s="40"/>
      <c r="C31" s="40"/>
      <c r="D31" s="40"/>
      <c r="E31" s="40"/>
      <c r="F31" s="40"/>
      <c r="G31" s="4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customHeight="1" x14ac:dyDescent="0.35">
      <c r="A32" s="41" t="s">
        <v>64</v>
      </c>
      <c r="B32" s="42"/>
      <c r="C32" s="42"/>
      <c r="D32" s="42"/>
      <c r="E32" s="42"/>
      <c r="F32" s="42"/>
      <c r="G32" s="42" t="s">
        <v>19</v>
      </c>
      <c r="H32" s="42" t="s">
        <v>16</v>
      </c>
      <c r="I32" s="42" t="s">
        <v>5</v>
      </c>
      <c r="J32" s="42" t="s">
        <v>68</v>
      </c>
      <c r="K32" s="42" t="s">
        <v>69</v>
      </c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 x14ac:dyDescent="0.35">
      <c r="A33" s="41" t="str">
        <f>Einstellungen!C5</f>
        <v>Weizen</v>
      </c>
      <c r="B33" s="42">
        <f>Einstellungen!$B$10</f>
        <v>5</v>
      </c>
      <c r="C33" s="42">
        <f>Einstellungen!$B$10</f>
        <v>5</v>
      </c>
      <c r="D33" s="42">
        <f>Einstellungen!$B$10</f>
        <v>5</v>
      </c>
      <c r="E33" s="42">
        <f>Einstellungen!$B$10</f>
        <v>5</v>
      </c>
      <c r="F33" s="42">
        <f>Einstellungen!$B$10</f>
        <v>5</v>
      </c>
      <c r="G33" s="42">
        <f>Daten!B$19</f>
        <v>0</v>
      </c>
      <c r="H33" s="42">
        <f>Daten!B$13</f>
        <v>0</v>
      </c>
      <c r="I33" s="42">
        <f>Daten!B$7</f>
        <v>0</v>
      </c>
      <c r="J33" s="42">
        <f t="shared" ref="J33:J36" si="0">SUM(B33:I33)</f>
        <v>25</v>
      </c>
      <c r="K33" s="43">
        <f t="shared" ref="K33:K36" si="1">J33/SUM($J$33:$J$36)</f>
        <v>0.25</v>
      </c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5.75" customHeight="1" x14ac:dyDescent="0.35">
      <c r="A34" s="41" t="str">
        <f>Einstellungen!C6</f>
        <v>Mais</v>
      </c>
      <c r="B34" s="42">
        <f>Einstellungen!$B$10</f>
        <v>5</v>
      </c>
      <c r="C34" s="42">
        <f>Einstellungen!$B$10</f>
        <v>5</v>
      </c>
      <c r="D34" s="42">
        <f>Einstellungen!$B$10</f>
        <v>5</v>
      </c>
      <c r="E34" s="42">
        <f>Einstellungen!$B$10</f>
        <v>5</v>
      </c>
      <c r="F34" s="42">
        <f>Einstellungen!$B$10</f>
        <v>5</v>
      </c>
      <c r="G34" s="42">
        <f>Daten!C$19</f>
        <v>0</v>
      </c>
      <c r="H34" s="42">
        <f>Daten!C$13</f>
        <v>0</v>
      </c>
      <c r="I34" s="42">
        <f>Daten!C$7</f>
        <v>0</v>
      </c>
      <c r="J34" s="42">
        <f t="shared" si="0"/>
        <v>25</v>
      </c>
      <c r="K34" s="43">
        <f t="shared" si="1"/>
        <v>0.25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5.75" customHeight="1" x14ac:dyDescent="0.35">
      <c r="A35" s="41" t="str">
        <f>Einstellungen!C7</f>
        <v>Raps</v>
      </c>
      <c r="B35" s="42">
        <f>Einstellungen!$B$10</f>
        <v>5</v>
      </c>
      <c r="C35" s="42">
        <f>Einstellungen!$B$10</f>
        <v>5</v>
      </c>
      <c r="D35" s="42">
        <f>Einstellungen!$B$10</f>
        <v>5</v>
      </c>
      <c r="E35" s="42">
        <f>Einstellungen!$B$10</f>
        <v>5</v>
      </c>
      <c r="F35" s="42">
        <f>Einstellungen!$B$10</f>
        <v>5</v>
      </c>
      <c r="G35" s="42">
        <f>Daten!D$19</f>
        <v>0</v>
      </c>
      <c r="H35" s="42">
        <f>Daten!D$13</f>
        <v>0</v>
      </c>
      <c r="I35" s="42">
        <f>Daten!D$7</f>
        <v>0</v>
      </c>
      <c r="J35" s="42">
        <f t="shared" si="0"/>
        <v>25</v>
      </c>
      <c r="K35" s="43">
        <f t="shared" si="1"/>
        <v>0.25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 x14ac:dyDescent="0.35">
      <c r="A36" s="41" t="str">
        <f>Einstellungen!C8</f>
        <v>Baumwolle</v>
      </c>
      <c r="B36" s="42">
        <f>Einstellungen!$B$10</f>
        <v>5</v>
      </c>
      <c r="C36" s="42">
        <f>Einstellungen!$B$10</f>
        <v>5</v>
      </c>
      <c r="D36" s="42">
        <f>Einstellungen!$B$10</f>
        <v>5</v>
      </c>
      <c r="E36" s="42">
        <f>Einstellungen!$B$10</f>
        <v>5</v>
      </c>
      <c r="F36" s="42">
        <f>Einstellungen!$B$10</f>
        <v>5</v>
      </c>
      <c r="G36" s="42">
        <f>Daten!E$19</f>
        <v>0</v>
      </c>
      <c r="H36" s="42">
        <f>Daten!E$13</f>
        <v>0</v>
      </c>
      <c r="I36" s="42">
        <f>Daten!E$7</f>
        <v>0</v>
      </c>
      <c r="J36" s="42">
        <f t="shared" si="0"/>
        <v>25</v>
      </c>
      <c r="K36" s="43">
        <f t="shared" si="1"/>
        <v>0.25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 x14ac:dyDescent="0.3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 x14ac:dyDescent="0.35">
      <c r="A38" s="41"/>
      <c r="B38" s="42"/>
      <c r="C38" s="42"/>
      <c r="D38" s="42"/>
      <c r="E38" s="42"/>
      <c r="F38" s="42"/>
      <c r="G38" s="42"/>
      <c r="H38" s="42"/>
      <c r="I38" s="41"/>
      <c r="J38" s="41"/>
      <c r="K38" s="41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 x14ac:dyDescent="0.3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 x14ac:dyDescent="0.3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 x14ac:dyDescent="0.3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 x14ac:dyDescent="0.3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 x14ac:dyDescent="0.3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 x14ac:dyDescent="0.3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 x14ac:dyDescent="0.3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 x14ac:dyDescent="0.3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 x14ac:dyDescent="0.3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 x14ac:dyDescent="0.3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 x14ac:dyDescent="0.3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 x14ac:dyDescent="0.3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 x14ac:dyDescent="0.3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 x14ac:dyDescent="0.3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 x14ac:dyDescent="0.3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 x14ac:dyDescent="0.3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 x14ac:dyDescent="0.3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 x14ac:dyDescent="0.3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 x14ac:dyDescent="0.3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 x14ac:dyDescent="0.3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 x14ac:dyDescent="0.3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 x14ac:dyDescent="0.3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 x14ac:dyDescent="0.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 x14ac:dyDescent="0.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 x14ac:dyDescent="0.3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 x14ac:dyDescent="0.3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 x14ac:dyDescent="0.3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 x14ac:dyDescent="0.3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 x14ac:dyDescent="0.3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 x14ac:dyDescent="0.3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 x14ac:dyDescent="0.3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 x14ac:dyDescent="0.3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 x14ac:dyDescent="0.3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 x14ac:dyDescent="0.3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 x14ac:dyDescent="0.3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 x14ac:dyDescent="0.3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 x14ac:dyDescent="0.3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 x14ac:dyDescent="0.3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 x14ac:dyDescent="0.3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 x14ac:dyDescent="0.3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 x14ac:dyDescent="0.3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 x14ac:dyDescent="0.3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 x14ac:dyDescent="0.3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 x14ac:dyDescent="0.3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 x14ac:dyDescent="0.3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 x14ac:dyDescent="0.3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 x14ac:dyDescent="0.3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 x14ac:dyDescent="0.3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 x14ac:dyDescent="0.3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 x14ac:dyDescent="0.3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 x14ac:dyDescent="0.3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 x14ac:dyDescent="0.3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 x14ac:dyDescent="0.3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 x14ac:dyDescent="0.3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 x14ac:dyDescent="0.3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 x14ac:dyDescent="0.3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 x14ac:dyDescent="0.3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 x14ac:dyDescent="0.3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 x14ac:dyDescent="0.3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 x14ac:dyDescent="0.3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 x14ac:dyDescent="0.3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 x14ac:dyDescent="0.3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 x14ac:dyDescent="0.3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 x14ac:dyDescent="0.3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 x14ac:dyDescent="0.3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 x14ac:dyDescent="0.3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 x14ac:dyDescent="0.3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 x14ac:dyDescent="0.3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 x14ac:dyDescent="0.3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 x14ac:dyDescent="0.3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 x14ac:dyDescent="0.3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 x14ac:dyDescent="0.3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 x14ac:dyDescent="0.3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 x14ac:dyDescent="0.3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 x14ac:dyDescent="0.3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 x14ac:dyDescent="0.3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 x14ac:dyDescent="0.3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 x14ac:dyDescent="0.3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 x14ac:dyDescent="0.3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 x14ac:dyDescent="0.3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 x14ac:dyDescent="0.3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 x14ac:dyDescent="0.3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 x14ac:dyDescent="0.3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 x14ac:dyDescent="0.3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 x14ac:dyDescent="0.3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 x14ac:dyDescent="0.3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 x14ac:dyDescent="0.3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 x14ac:dyDescent="0.3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 x14ac:dyDescent="0.3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 x14ac:dyDescent="0.3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 x14ac:dyDescent="0.3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 x14ac:dyDescent="0.3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 x14ac:dyDescent="0.3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 x14ac:dyDescent="0.3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 x14ac:dyDescent="0.3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 x14ac:dyDescent="0.3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 x14ac:dyDescent="0.3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 x14ac:dyDescent="0.3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 x14ac:dyDescent="0.3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 x14ac:dyDescent="0.3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 x14ac:dyDescent="0.3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 x14ac:dyDescent="0.3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 x14ac:dyDescent="0.3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 x14ac:dyDescent="0.3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 x14ac:dyDescent="0.3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 x14ac:dyDescent="0.3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 x14ac:dyDescent="0.3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 x14ac:dyDescent="0.3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 x14ac:dyDescent="0.3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 x14ac:dyDescent="0.3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 x14ac:dyDescent="0.3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 x14ac:dyDescent="0.3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 x14ac:dyDescent="0.3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 x14ac:dyDescent="0.3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 x14ac:dyDescent="0.3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 x14ac:dyDescent="0.3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 x14ac:dyDescent="0.3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 x14ac:dyDescent="0.3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 x14ac:dyDescent="0.3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 x14ac:dyDescent="0.3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 x14ac:dyDescent="0.3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 x14ac:dyDescent="0.3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 x14ac:dyDescent="0.3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 x14ac:dyDescent="0.3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 x14ac:dyDescent="0.3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 x14ac:dyDescent="0.3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 x14ac:dyDescent="0.3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 x14ac:dyDescent="0.3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 x14ac:dyDescent="0.3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 x14ac:dyDescent="0.3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 x14ac:dyDescent="0.3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 x14ac:dyDescent="0.3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 x14ac:dyDescent="0.3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 x14ac:dyDescent="0.3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 x14ac:dyDescent="0.3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 x14ac:dyDescent="0.3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 x14ac:dyDescent="0.3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 x14ac:dyDescent="0.3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 x14ac:dyDescent="0.3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 x14ac:dyDescent="0.3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 x14ac:dyDescent="0.3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 x14ac:dyDescent="0.3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 x14ac:dyDescent="0.3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 x14ac:dyDescent="0.3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 x14ac:dyDescent="0.3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 x14ac:dyDescent="0.3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 x14ac:dyDescent="0.3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 x14ac:dyDescent="0.3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 x14ac:dyDescent="0.3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 x14ac:dyDescent="0.3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 x14ac:dyDescent="0.3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 x14ac:dyDescent="0.3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 x14ac:dyDescent="0.3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 x14ac:dyDescent="0.3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 x14ac:dyDescent="0.3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 x14ac:dyDescent="0.3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 x14ac:dyDescent="0.3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 x14ac:dyDescent="0.3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 x14ac:dyDescent="0.3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 x14ac:dyDescent="0.3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 x14ac:dyDescent="0.3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 x14ac:dyDescent="0.3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 x14ac:dyDescent="0.3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 x14ac:dyDescent="0.3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 x14ac:dyDescent="0.3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 x14ac:dyDescent="0.3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 x14ac:dyDescent="0.3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 x14ac:dyDescent="0.3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 x14ac:dyDescent="0.3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 x14ac:dyDescent="0.3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 x14ac:dyDescent="0.3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 x14ac:dyDescent="0.3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 x14ac:dyDescent="0.3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 x14ac:dyDescent="0.3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 x14ac:dyDescent="0.3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 x14ac:dyDescent="0.3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 x14ac:dyDescent="0.3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 x14ac:dyDescent="0.3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 x14ac:dyDescent="0.3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 x14ac:dyDescent="0.3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 x14ac:dyDescent="0.3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 x14ac:dyDescent="0.3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 x14ac:dyDescent="0.3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3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 x14ac:dyDescent="0.3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 x14ac:dyDescent="0.3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 x14ac:dyDescent="0.3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 x14ac:dyDescent="0.3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 x14ac:dyDescent="0.3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 x14ac:dyDescent="0.3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 x14ac:dyDescent="0.3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 x14ac:dyDescent="0.3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 x14ac:dyDescent="0.3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 x14ac:dyDescent="0.3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 x14ac:dyDescent="0.3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 x14ac:dyDescent="0.3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 x14ac:dyDescent="0.3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 x14ac:dyDescent="0.3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 x14ac:dyDescent="0.3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 x14ac:dyDescent="0.3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 x14ac:dyDescent="0.3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 x14ac:dyDescent="0.3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 x14ac:dyDescent="0.3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 x14ac:dyDescent="0.3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 x14ac:dyDescent="0.3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 x14ac:dyDescent="0.3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 x14ac:dyDescent="0.3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 x14ac:dyDescent="0.3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 x14ac:dyDescent="0.3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 x14ac:dyDescent="0.3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 x14ac:dyDescent="0.3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 x14ac:dyDescent="0.3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 x14ac:dyDescent="0.3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 x14ac:dyDescent="0.3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 x14ac:dyDescent="0.3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 x14ac:dyDescent="0.3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 x14ac:dyDescent="0.3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 x14ac:dyDescent="0.3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 x14ac:dyDescent="0.3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 x14ac:dyDescent="0.3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 x14ac:dyDescent="0.3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 x14ac:dyDescent="0.3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 x14ac:dyDescent="0.3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 x14ac:dyDescent="0.3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 x14ac:dyDescent="0.3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 x14ac:dyDescent="0.3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 x14ac:dyDescent="0.3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 x14ac:dyDescent="0.3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 x14ac:dyDescent="0.3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 x14ac:dyDescent="0.3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 x14ac:dyDescent="0.3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 x14ac:dyDescent="0.3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 x14ac:dyDescent="0.3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 x14ac:dyDescent="0.3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 x14ac:dyDescent="0.3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 x14ac:dyDescent="0.3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 x14ac:dyDescent="0.3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 x14ac:dyDescent="0.3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 x14ac:dyDescent="0.3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 x14ac:dyDescent="0.3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 x14ac:dyDescent="0.3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 x14ac:dyDescent="0.3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 x14ac:dyDescent="0.3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 x14ac:dyDescent="0.3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 x14ac:dyDescent="0.3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 x14ac:dyDescent="0.3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 x14ac:dyDescent="0.3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 x14ac:dyDescent="0.3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 x14ac:dyDescent="0.3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 x14ac:dyDescent="0.3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 x14ac:dyDescent="0.3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 x14ac:dyDescent="0.3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 x14ac:dyDescent="0.3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 x14ac:dyDescent="0.3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 x14ac:dyDescent="0.3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 x14ac:dyDescent="0.3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 x14ac:dyDescent="0.3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 x14ac:dyDescent="0.3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 x14ac:dyDescent="0.3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 x14ac:dyDescent="0.3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 x14ac:dyDescent="0.3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 x14ac:dyDescent="0.3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 x14ac:dyDescent="0.3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 x14ac:dyDescent="0.3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 x14ac:dyDescent="0.3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 x14ac:dyDescent="0.3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 x14ac:dyDescent="0.3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 x14ac:dyDescent="0.3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 x14ac:dyDescent="0.3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 x14ac:dyDescent="0.3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 x14ac:dyDescent="0.3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 x14ac:dyDescent="0.3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 x14ac:dyDescent="0.3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 x14ac:dyDescent="0.3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 x14ac:dyDescent="0.3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 x14ac:dyDescent="0.3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 x14ac:dyDescent="0.3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 x14ac:dyDescent="0.3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 x14ac:dyDescent="0.3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 x14ac:dyDescent="0.3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 x14ac:dyDescent="0.3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 x14ac:dyDescent="0.3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 x14ac:dyDescent="0.3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 x14ac:dyDescent="0.3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 x14ac:dyDescent="0.3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 x14ac:dyDescent="0.3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 x14ac:dyDescent="0.3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 x14ac:dyDescent="0.3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 x14ac:dyDescent="0.3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 x14ac:dyDescent="0.3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 x14ac:dyDescent="0.3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 x14ac:dyDescent="0.3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 x14ac:dyDescent="0.3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 x14ac:dyDescent="0.3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 x14ac:dyDescent="0.3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 x14ac:dyDescent="0.3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 x14ac:dyDescent="0.3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 x14ac:dyDescent="0.3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 x14ac:dyDescent="0.3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 x14ac:dyDescent="0.3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 x14ac:dyDescent="0.3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 x14ac:dyDescent="0.3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 x14ac:dyDescent="0.3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 x14ac:dyDescent="0.3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 x14ac:dyDescent="0.3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 x14ac:dyDescent="0.3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 x14ac:dyDescent="0.3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 x14ac:dyDescent="0.3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 x14ac:dyDescent="0.3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 x14ac:dyDescent="0.3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 x14ac:dyDescent="0.3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 x14ac:dyDescent="0.3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 x14ac:dyDescent="0.3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 x14ac:dyDescent="0.3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 x14ac:dyDescent="0.3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 x14ac:dyDescent="0.3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 x14ac:dyDescent="0.3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 x14ac:dyDescent="0.3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 x14ac:dyDescent="0.3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 x14ac:dyDescent="0.3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 x14ac:dyDescent="0.3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 x14ac:dyDescent="0.3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 x14ac:dyDescent="0.3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 x14ac:dyDescent="0.3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 x14ac:dyDescent="0.3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 x14ac:dyDescent="0.3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 x14ac:dyDescent="0.3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 x14ac:dyDescent="0.3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 x14ac:dyDescent="0.3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 x14ac:dyDescent="0.3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 x14ac:dyDescent="0.3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 x14ac:dyDescent="0.3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 x14ac:dyDescent="0.3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 x14ac:dyDescent="0.3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 x14ac:dyDescent="0.3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 x14ac:dyDescent="0.3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 x14ac:dyDescent="0.3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 x14ac:dyDescent="0.3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 x14ac:dyDescent="0.3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 x14ac:dyDescent="0.3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 x14ac:dyDescent="0.3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 x14ac:dyDescent="0.3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 x14ac:dyDescent="0.3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 x14ac:dyDescent="0.3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 x14ac:dyDescent="0.3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 x14ac:dyDescent="0.3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 x14ac:dyDescent="0.3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 x14ac:dyDescent="0.3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 x14ac:dyDescent="0.3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 x14ac:dyDescent="0.3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 x14ac:dyDescent="0.3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 x14ac:dyDescent="0.3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 x14ac:dyDescent="0.3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 x14ac:dyDescent="0.3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 x14ac:dyDescent="0.3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 x14ac:dyDescent="0.3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 x14ac:dyDescent="0.3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 x14ac:dyDescent="0.3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 x14ac:dyDescent="0.3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 x14ac:dyDescent="0.3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 x14ac:dyDescent="0.3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 x14ac:dyDescent="0.3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 x14ac:dyDescent="0.3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 x14ac:dyDescent="0.3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 x14ac:dyDescent="0.3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 x14ac:dyDescent="0.3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 x14ac:dyDescent="0.3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 x14ac:dyDescent="0.3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 x14ac:dyDescent="0.3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 x14ac:dyDescent="0.3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 x14ac:dyDescent="0.3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 x14ac:dyDescent="0.3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 x14ac:dyDescent="0.3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 x14ac:dyDescent="0.3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 x14ac:dyDescent="0.3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 x14ac:dyDescent="0.3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 x14ac:dyDescent="0.3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 x14ac:dyDescent="0.3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 x14ac:dyDescent="0.3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 x14ac:dyDescent="0.3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 x14ac:dyDescent="0.3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 x14ac:dyDescent="0.3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 x14ac:dyDescent="0.3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 x14ac:dyDescent="0.3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 x14ac:dyDescent="0.3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 x14ac:dyDescent="0.3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 x14ac:dyDescent="0.3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 x14ac:dyDescent="0.3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 x14ac:dyDescent="0.3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 x14ac:dyDescent="0.3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 x14ac:dyDescent="0.3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 x14ac:dyDescent="0.3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 x14ac:dyDescent="0.3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 x14ac:dyDescent="0.3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 x14ac:dyDescent="0.3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 x14ac:dyDescent="0.3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 x14ac:dyDescent="0.3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 x14ac:dyDescent="0.3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 x14ac:dyDescent="0.3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 x14ac:dyDescent="0.3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 x14ac:dyDescent="0.3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 x14ac:dyDescent="0.3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 x14ac:dyDescent="0.3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 x14ac:dyDescent="0.3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 x14ac:dyDescent="0.3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 x14ac:dyDescent="0.3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 x14ac:dyDescent="0.3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 x14ac:dyDescent="0.3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 x14ac:dyDescent="0.3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 x14ac:dyDescent="0.3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 x14ac:dyDescent="0.3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 x14ac:dyDescent="0.3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 x14ac:dyDescent="0.3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 x14ac:dyDescent="0.3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 x14ac:dyDescent="0.3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 x14ac:dyDescent="0.3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 x14ac:dyDescent="0.3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 x14ac:dyDescent="0.3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 x14ac:dyDescent="0.3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 x14ac:dyDescent="0.3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 x14ac:dyDescent="0.3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 x14ac:dyDescent="0.3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 x14ac:dyDescent="0.3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 x14ac:dyDescent="0.3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 x14ac:dyDescent="0.3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 x14ac:dyDescent="0.3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 x14ac:dyDescent="0.3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 x14ac:dyDescent="0.3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 x14ac:dyDescent="0.3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 x14ac:dyDescent="0.3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 x14ac:dyDescent="0.3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 x14ac:dyDescent="0.3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 x14ac:dyDescent="0.3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 x14ac:dyDescent="0.3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 x14ac:dyDescent="0.3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 x14ac:dyDescent="0.3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 x14ac:dyDescent="0.3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 x14ac:dyDescent="0.3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 x14ac:dyDescent="0.3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 x14ac:dyDescent="0.3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 x14ac:dyDescent="0.3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 x14ac:dyDescent="0.3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 x14ac:dyDescent="0.3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 x14ac:dyDescent="0.3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 x14ac:dyDescent="0.3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 x14ac:dyDescent="0.3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 x14ac:dyDescent="0.3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 x14ac:dyDescent="0.3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 x14ac:dyDescent="0.3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 x14ac:dyDescent="0.3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 x14ac:dyDescent="0.3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 x14ac:dyDescent="0.3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 x14ac:dyDescent="0.3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 x14ac:dyDescent="0.3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 x14ac:dyDescent="0.3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 x14ac:dyDescent="0.3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 x14ac:dyDescent="0.3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 x14ac:dyDescent="0.3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 x14ac:dyDescent="0.3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 x14ac:dyDescent="0.3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 x14ac:dyDescent="0.3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 x14ac:dyDescent="0.3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 x14ac:dyDescent="0.3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 x14ac:dyDescent="0.3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 x14ac:dyDescent="0.3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 x14ac:dyDescent="0.3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 x14ac:dyDescent="0.3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 x14ac:dyDescent="0.3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 x14ac:dyDescent="0.3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 x14ac:dyDescent="0.3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 x14ac:dyDescent="0.3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 x14ac:dyDescent="0.3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 x14ac:dyDescent="0.3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 x14ac:dyDescent="0.3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 x14ac:dyDescent="0.3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 x14ac:dyDescent="0.3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 x14ac:dyDescent="0.3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 x14ac:dyDescent="0.3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 x14ac:dyDescent="0.3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 x14ac:dyDescent="0.3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 x14ac:dyDescent="0.3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 x14ac:dyDescent="0.3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 x14ac:dyDescent="0.3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 x14ac:dyDescent="0.3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 x14ac:dyDescent="0.3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 x14ac:dyDescent="0.3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 x14ac:dyDescent="0.3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 x14ac:dyDescent="0.3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 x14ac:dyDescent="0.3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 x14ac:dyDescent="0.3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 x14ac:dyDescent="0.3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 x14ac:dyDescent="0.3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 x14ac:dyDescent="0.3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 x14ac:dyDescent="0.3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 x14ac:dyDescent="0.3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 x14ac:dyDescent="0.3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 x14ac:dyDescent="0.3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 x14ac:dyDescent="0.3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 x14ac:dyDescent="0.3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 x14ac:dyDescent="0.3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 x14ac:dyDescent="0.3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 x14ac:dyDescent="0.3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 x14ac:dyDescent="0.3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 x14ac:dyDescent="0.3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 x14ac:dyDescent="0.3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 x14ac:dyDescent="0.3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 x14ac:dyDescent="0.3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 x14ac:dyDescent="0.3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 x14ac:dyDescent="0.3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 x14ac:dyDescent="0.3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 x14ac:dyDescent="0.3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 x14ac:dyDescent="0.3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 x14ac:dyDescent="0.3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 x14ac:dyDescent="0.3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 x14ac:dyDescent="0.3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 x14ac:dyDescent="0.3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 x14ac:dyDescent="0.3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 x14ac:dyDescent="0.3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 x14ac:dyDescent="0.3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 x14ac:dyDescent="0.3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 x14ac:dyDescent="0.3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 x14ac:dyDescent="0.3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 x14ac:dyDescent="0.3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 x14ac:dyDescent="0.3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 x14ac:dyDescent="0.3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 x14ac:dyDescent="0.3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 x14ac:dyDescent="0.3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 x14ac:dyDescent="0.3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 x14ac:dyDescent="0.3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 x14ac:dyDescent="0.3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 x14ac:dyDescent="0.3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 x14ac:dyDescent="0.3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 x14ac:dyDescent="0.3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 x14ac:dyDescent="0.3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 x14ac:dyDescent="0.3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 x14ac:dyDescent="0.3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 x14ac:dyDescent="0.3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 x14ac:dyDescent="0.3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 x14ac:dyDescent="0.3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 x14ac:dyDescent="0.3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 x14ac:dyDescent="0.3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 x14ac:dyDescent="0.3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 x14ac:dyDescent="0.3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 x14ac:dyDescent="0.3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 x14ac:dyDescent="0.3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 x14ac:dyDescent="0.3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 x14ac:dyDescent="0.3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 x14ac:dyDescent="0.3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 x14ac:dyDescent="0.3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 x14ac:dyDescent="0.3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 x14ac:dyDescent="0.3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 x14ac:dyDescent="0.3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 x14ac:dyDescent="0.3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 x14ac:dyDescent="0.3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 x14ac:dyDescent="0.3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 x14ac:dyDescent="0.3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 x14ac:dyDescent="0.3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 x14ac:dyDescent="0.3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 x14ac:dyDescent="0.3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 x14ac:dyDescent="0.3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 x14ac:dyDescent="0.3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 x14ac:dyDescent="0.3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 x14ac:dyDescent="0.3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 x14ac:dyDescent="0.3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 x14ac:dyDescent="0.3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 x14ac:dyDescent="0.3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 x14ac:dyDescent="0.3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 x14ac:dyDescent="0.3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 x14ac:dyDescent="0.3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 x14ac:dyDescent="0.3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 x14ac:dyDescent="0.3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 x14ac:dyDescent="0.3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 x14ac:dyDescent="0.3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 x14ac:dyDescent="0.3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 x14ac:dyDescent="0.3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 x14ac:dyDescent="0.3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 x14ac:dyDescent="0.3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 x14ac:dyDescent="0.3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 x14ac:dyDescent="0.3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 x14ac:dyDescent="0.3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 x14ac:dyDescent="0.3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 x14ac:dyDescent="0.3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 x14ac:dyDescent="0.3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 x14ac:dyDescent="0.3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 x14ac:dyDescent="0.3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 x14ac:dyDescent="0.3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 x14ac:dyDescent="0.3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 x14ac:dyDescent="0.3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 x14ac:dyDescent="0.3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 x14ac:dyDescent="0.3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 x14ac:dyDescent="0.3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 x14ac:dyDescent="0.3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 x14ac:dyDescent="0.3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 x14ac:dyDescent="0.3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 x14ac:dyDescent="0.3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 x14ac:dyDescent="0.3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 x14ac:dyDescent="0.3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 x14ac:dyDescent="0.3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 x14ac:dyDescent="0.3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 x14ac:dyDescent="0.3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 x14ac:dyDescent="0.3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 x14ac:dyDescent="0.3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 x14ac:dyDescent="0.3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 x14ac:dyDescent="0.3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 x14ac:dyDescent="0.3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 x14ac:dyDescent="0.3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 x14ac:dyDescent="0.3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 x14ac:dyDescent="0.3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 x14ac:dyDescent="0.3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 x14ac:dyDescent="0.3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 x14ac:dyDescent="0.3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 x14ac:dyDescent="0.3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 x14ac:dyDescent="0.3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 x14ac:dyDescent="0.3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 x14ac:dyDescent="0.3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 x14ac:dyDescent="0.3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 x14ac:dyDescent="0.3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 x14ac:dyDescent="0.3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 x14ac:dyDescent="0.3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 x14ac:dyDescent="0.3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 x14ac:dyDescent="0.3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 x14ac:dyDescent="0.3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 x14ac:dyDescent="0.3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 x14ac:dyDescent="0.3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 x14ac:dyDescent="0.3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 x14ac:dyDescent="0.3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 x14ac:dyDescent="0.3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 x14ac:dyDescent="0.3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 x14ac:dyDescent="0.3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 x14ac:dyDescent="0.3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 x14ac:dyDescent="0.3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 x14ac:dyDescent="0.3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 x14ac:dyDescent="0.3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 x14ac:dyDescent="0.3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 x14ac:dyDescent="0.3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 x14ac:dyDescent="0.3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 x14ac:dyDescent="0.3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 x14ac:dyDescent="0.3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 x14ac:dyDescent="0.3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 x14ac:dyDescent="0.3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 x14ac:dyDescent="0.3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 x14ac:dyDescent="0.3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 x14ac:dyDescent="0.3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 x14ac:dyDescent="0.3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 x14ac:dyDescent="0.3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 x14ac:dyDescent="0.3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 x14ac:dyDescent="0.3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 x14ac:dyDescent="0.3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 x14ac:dyDescent="0.3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 x14ac:dyDescent="0.3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 x14ac:dyDescent="0.3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 x14ac:dyDescent="0.3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 x14ac:dyDescent="0.3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 x14ac:dyDescent="0.3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 x14ac:dyDescent="0.3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 x14ac:dyDescent="0.3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 x14ac:dyDescent="0.3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 x14ac:dyDescent="0.3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 x14ac:dyDescent="0.3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 x14ac:dyDescent="0.3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 x14ac:dyDescent="0.3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 x14ac:dyDescent="0.3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 x14ac:dyDescent="0.3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 x14ac:dyDescent="0.3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 x14ac:dyDescent="0.3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 x14ac:dyDescent="0.3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 x14ac:dyDescent="0.3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 x14ac:dyDescent="0.3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 x14ac:dyDescent="0.3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 x14ac:dyDescent="0.3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 x14ac:dyDescent="0.3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 x14ac:dyDescent="0.3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 x14ac:dyDescent="0.3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 x14ac:dyDescent="0.3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 x14ac:dyDescent="0.3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 x14ac:dyDescent="0.3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 x14ac:dyDescent="0.3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 x14ac:dyDescent="0.3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 x14ac:dyDescent="0.3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 x14ac:dyDescent="0.3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 x14ac:dyDescent="0.3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 x14ac:dyDescent="0.3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 x14ac:dyDescent="0.3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 x14ac:dyDescent="0.3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 x14ac:dyDescent="0.3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 x14ac:dyDescent="0.3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 x14ac:dyDescent="0.3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 x14ac:dyDescent="0.3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 x14ac:dyDescent="0.3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 x14ac:dyDescent="0.3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 x14ac:dyDescent="0.3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 x14ac:dyDescent="0.3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 x14ac:dyDescent="0.3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 x14ac:dyDescent="0.3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 x14ac:dyDescent="0.3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 x14ac:dyDescent="0.3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 x14ac:dyDescent="0.3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 x14ac:dyDescent="0.3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 x14ac:dyDescent="0.3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 x14ac:dyDescent="0.3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 x14ac:dyDescent="0.3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 x14ac:dyDescent="0.3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 x14ac:dyDescent="0.3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 x14ac:dyDescent="0.3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 x14ac:dyDescent="0.3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 x14ac:dyDescent="0.3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 x14ac:dyDescent="0.3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 x14ac:dyDescent="0.3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 x14ac:dyDescent="0.3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 x14ac:dyDescent="0.3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 x14ac:dyDescent="0.3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 x14ac:dyDescent="0.3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 x14ac:dyDescent="0.3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 x14ac:dyDescent="0.3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 x14ac:dyDescent="0.3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 x14ac:dyDescent="0.3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 x14ac:dyDescent="0.3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 x14ac:dyDescent="0.3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 x14ac:dyDescent="0.3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 x14ac:dyDescent="0.3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 x14ac:dyDescent="0.3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 x14ac:dyDescent="0.3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 x14ac:dyDescent="0.3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 x14ac:dyDescent="0.3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 x14ac:dyDescent="0.3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 x14ac:dyDescent="0.3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 x14ac:dyDescent="0.3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 x14ac:dyDescent="0.3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 x14ac:dyDescent="0.3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 x14ac:dyDescent="0.3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 x14ac:dyDescent="0.3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 x14ac:dyDescent="0.3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 x14ac:dyDescent="0.3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 x14ac:dyDescent="0.3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 x14ac:dyDescent="0.3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 x14ac:dyDescent="0.3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 x14ac:dyDescent="0.3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 x14ac:dyDescent="0.3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 x14ac:dyDescent="0.3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 x14ac:dyDescent="0.3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 x14ac:dyDescent="0.3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 x14ac:dyDescent="0.3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 x14ac:dyDescent="0.3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 x14ac:dyDescent="0.3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 x14ac:dyDescent="0.3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 x14ac:dyDescent="0.3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 x14ac:dyDescent="0.3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 x14ac:dyDescent="0.3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 x14ac:dyDescent="0.3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 x14ac:dyDescent="0.3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 x14ac:dyDescent="0.3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 x14ac:dyDescent="0.3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 x14ac:dyDescent="0.3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 x14ac:dyDescent="0.3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 x14ac:dyDescent="0.3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 x14ac:dyDescent="0.3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 x14ac:dyDescent="0.3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 x14ac:dyDescent="0.3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 x14ac:dyDescent="0.3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 x14ac:dyDescent="0.3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 x14ac:dyDescent="0.3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 x14ac:dyDescent="0.3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 x14ac:dyDescent="0.3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 x14ac:dyDescent="0.3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 x14ac:dyDescent="0.3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 x14ac:dyDescent="0.3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 x14ac:dyDescent="0.3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 x14ac:dyDescent="0.3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 x14ac:dyDescent="0.3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 x14ac:dyDescent="0.3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 x14ac:dyDescent="0.3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 x14ac:dyDescent="0.3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 x14ac:dyDescent="0.3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 x14ac:dyDescent="0.3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 x14ac:dyDescent="0.3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 x14ac:dyDescent="0.3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 x14ac:dyDescent="0.3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 x14ac:dyDescent="0.3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 x14ac:dyDescent="0.3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 x14ac:dyDescent="0.3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 x14ac:dyDescent="0.3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 x14ac:dyDescent="0.3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 x14ac:dyDescent="0.3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 x14ac:dyDescent="0.3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 x14ac:dyDescent="0.3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 x14ac:dyDescent="0.3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 x14ac:dyDescent="0.3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 x14ac:dyDescent="0.3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 x14ac:dyDescent="0.3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 x14ac:dyDescent="0.3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 x14ac:dyDescent="0.3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 x14ac:dyDescent="0.3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 x14ac:dyDescent="0.3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 x14ac:dyDescent="0.3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 x14ac:dyDescent="0.3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 x14ac:dyDescent="0.3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 x14ac:dyDescent="0.3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 x14ac:dyDescent="0.3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 x14ac:dyDescent="0.3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 x14ac:dyDescent="0.3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 x14ac:dyDescent="0.3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 x14ac:dyDescent="0.3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 x14ac:dyDescent="0.3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 x14ac:dyDescent="0.3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 x14ac:dyDescent="0.3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 x14ac:dyDescent="0.3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 x14ac:dyDescent="0.3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 x14ac:dyDescent="0.3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 x14ac:dyDescent="0.3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 x14ac:dyDescent="0.3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 x14ac:dyDescent="0.3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 x14ac:dyDescent="0.3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 x14ac:dyDescent="0.3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 x14ac:dyDescent="0.3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 x14ac:dyDescent="0.3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 x14ac:dyDescent="0.3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 x14ac:dyDescent="0.3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 x14ac:dyDescent="0.3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 x14ac:dyDescent="0.3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 x14ac:dyDescent="0.3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 x14ac:dyDescent="0.3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 x14ac:dyDescent="0.3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 x14ac:dyDescent="0.3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 x14ac:dyDescent="0.3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 x14ac:dyDescent="0.3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 x14ac:dyDescent="0.3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 x14ac:dyDescent="0.3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 x14ac:dyDescent="0.3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 x14ac:dyDescent="0.3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 x14ac:dyDescent="0.3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 x14ac:dyDescent="0.3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 x14ac:dyDescent="0.3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 x14ac:dyDescent="0.3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 x14ac:dyDescent="0.3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 x14ac:dyDescent="0.3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 x14ac:dyDescent="0.3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 x14ac:dyDescent="0.3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 x14ac:dyDescent="0.3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 x14ac:dyDescent="0.3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 x14ac:dyDescent="0.3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 x14ac:dyDescent="0.3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 x14ac:dyDescent="0.3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 x14ac:dyDescent="0.3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 x14ac:dyDescent="0.3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 x14ac:dyDescent="0.3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 x14ac:dyDescent="0.3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 x14ac:dyDescent="0.3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 x14ac:dyDescent="0.3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 x14ac:dyDescent="0.3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 x14ac:dyDescent="0.3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 x14ac:dyDescent="0.3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 x14ac:dyDescent="0.3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 x14ac:dyDescent="0.3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 x14ac:dyDescent="0.3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 x14ac:dyDescent="0.3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 x14ac:dyDescent="0.3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 x14ac:dyDescent="0.3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 x14ac:dyDescent="0.3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 x14ac:dyDescent="0.3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 x14ac:dyDescent="0.3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 x14ac:dyDescent="0.3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 x14ac:dyDescent="0.3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 x14ac:dyDescent="0.3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 x14ac:dyDescent="0.3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 x14ac:dyDescent="0.3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 x14ac:dyDescent="0.3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 x14ac:dyDescent="0.3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 x14ac:dyDescent="0.3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 x14ac:dyDescent="0.3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 x14ac:dyDescent="0.3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 x14ac:dyDescent="0.3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 x14ac:dyDescent="0.3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 x14ac:dyDescent="0.3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 x14ac:dyDescent="0.3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 x14ac:dyDescent="0.3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 x14ac:dyDescent="0.3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 x14ac:dyDescent="0.3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 x14ac:dyDescent="0.3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 x14ac:dyDescent="0.3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 x14ac:dyDescent="0.3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 x14ac:dyDescent="0.3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 x14ac:dyDescent="0.3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 x14ac:dyDescent="0.3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 x14ac:dyDescent="0.3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 x14ac:dyDescent="0.3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 x14ac:dyDescent="0.3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 x14ac:dyDescent="0.3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 x14ac:dyDescent="0.3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 x14ac:dyDescent="0.3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 x14ac:dyDescent="0.3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 x14ac:dyDescent="0.3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 x14ac:dyDescent="0.3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 x14ac:dyDescent="0.3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 x14ac:dyDescent="0.3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 x14ac:dyDescent="0.3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 x14ac:dyDescent="0.3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 x14ac:dyDescent="0.3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 x14ac:dyDescent="0.3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 x14ac:dyDescent="0.3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 x14ac:dyDescent="0.3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 x14ac:dyDescent="0.3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 x14ac:dyDescent="0.3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 x14ac:dyDescent="0.3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 x14ac:dyDescent="0.3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 x14ac:dyDescent="0.3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 x14ac:dyDescent="0.3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 x14ac:dyDescent="0.3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 x14ac:dyDescent="0.3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 x14ac:dyDescent="0.3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 x14ac:dyDescent="0.3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 x14ac:dyDescent="0.3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 x14ac:dyDescent="0.3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 x14ac:dyDescent="0.3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 x14ac:dyDescent="0.3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 x14ac:dyDescent="0.3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 x14ac:dyDescent="0.3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 x14ac:dyDescent="0.3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 x14ac:dyDescent="0.3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 x14ac:dyDescent="0.3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 x14ac:dyDescent="0.3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 x14ac:dyDescent="0.3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 x14ac:dyDescent="0.3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 x14ac:dyDescent="0.3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 x14ac:dyDescent="0.3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 x14ac:dyDescent="0.3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 x14ac:dyDescent="0.3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 x14ac:dyDescent="0.3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 x14ac:dyDescent="0.3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 x14ac:dyDescent="0.3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 x14ac:dyDescent="0.3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 x14ac:dyDescent="0.3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 x14ac:dyDescent="0.3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 x14ac:dyDescent="0.3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 x14ac:dyDescent="0.3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 x14ac:dyDescent="0.3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 x14ac:dyDescent="0.3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 x14ac:dyDescent="0.3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 x14ac:dyDescent="0.3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 x14ac:dyDescent="0.3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 x14ac:dyDescent="0.3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 x14ac:dyDescent="0.3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 x14ac:dyDescent="0.3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 x14ac:dyDescent="0.3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 x14ac:dyDescent="0.3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 x14ac:dyDescent="0.3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 x14ac:dyDescent="0.3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 x14ac:dyDescent="0.3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 x14ac:dyDescent="0.3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 x14ac:dyDescent="0.3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 x14ac:dyDescent="0.3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 x14ac:dyDescent="0.3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 x14ac:dyDescent="0.3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 x14ac:dyDescent="0.3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 x14ac:dyDescent="0.3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 x14ac:dyDescent="0.3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 x14ac:dyDescent="0.3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53125" defaultRowHeight="15" customHeight="1" x14ac:dyDescent="0.35"/>
  <cols>
    <col min="1" max="1" width="11.453125" customWidth="1"/>
    <col min="2" max="9" width="10.453125" customWidth="1"/>
    <col min="10" max="15" width="11.453125" customWidth="1"/>
    <col min="16" max="26" width="10" customWidth="1"/>
  </cols>
  <sheetData>
    <row r="1" spans="1:26" ht="14.5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8.75" customHeight="1" x14ac:dyDescent="0.45">
      <c r="A2" s="30"/>
      <c r="B2" s="30"/>
      <c r="C2" s="30"/>
      <c r="D2" s="30"/>
      <c r="E2" s="30"/>
      <c r="F2" s="30"/>
      <c r="G2" s="30"/>
      <c r="H2" s="30"/>
      <c r="I2" s="30"/>
      <c r="J2" s="30"/>
      <c r="K2" s="31" t="s">
        <v>21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8.75" customHeight="1" x14ac:dyDescent="0.45">
      <c r="A3" s="30"/>
      <c r="B3" s="30"/>
      <c r="C3" s="30"/>
      <c r="D3" s="30"/>
      <c r="E3" s="30"/>
      <c r="F3" s="30"/>
      <c r="G3" s="30"/>
      <c r="H3" s="30"/>
      <c r="I3" s="30"/>
      <c r="J3" s="30"/>
      <c r="K3" s="32" t="s">
        <v>64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8.75" customHeight="1" x14ac:dyDescent="0.45">
      <c r="A4" s="30"/>
      <c r="B4" s="30"/>
      <c r="C4" s="30"/>
      <c r="D4" s="30"/>
      <c r="E4" s="30"/>
      <c r="F4" s="30"/>
      <c r="G4" s="30"/>
      <c r="H4" s="30"/>
      <c r="I4" s="30"/>
      <c r="J4" s="30"/>
      <c r="K4" s="33" t="str">
        <f>IF(Einstellungen!I3=1,IF(K33&lt;Einstellungen!$G5,Einstellungen!$H5,""),"")</f>
        <v/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4" t="str">
        <f>IF(Einstellungen!L3=1,IF(K33&gt;Einstellungen!$J5,Einstellungen!$K5,""),"")</f>
        <v/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 x14ac:dyDescent="0.35">
      <c r="A6" s="30"/>
      <c r="B6" s="30"/>
      <c r="C6" s="30"/>
      <c r="D6" s="30"/>
      <c r="E6" s="30"/>
      <c r="F6" s="30"/>
      <c r="G6" s="30"/>
      <c r="H6" s="30"/>
      <c r="I6" s="30"/>
      <c r="J6" s="30"/>
      <c r="K6" s="34" t="str">
        <f>IF(Einstellungen!I3=1,IF(K34&lt;Einstellungen!$G6,Einstellungen!$H6,""),"")</f>
        <v/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.75" customHeight="1" x14ac:dyDescent="0.35">
      <c r="A7" s="30"/>
      <c r="B7" s="30"/>
      <c r="C7" s="30"/>
      <c r="D7" s="30"/>
      <c r="E7" s="30"/>
      <c r="F7" s="30"/>
      <c r="G7" s="30"/>
      <c r="H7" s="30"/>
      <c r="I7" s="30"/>
      <c r="J7" s="30"/>
      <c r="K7" s="34" t="str">
        <f>IF(Einstellungen!L3=1,IF(K34&gt;Einstellungen!$J6,Einstellungen!$K6,""),"")</f>
        <v/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 x14ac:dyDescent="0.35">
      <c r="A8" s="30"/>
      <c r="B8" s="30"/>
      <c r="C8" s="30"/>
      <c r="D8" s="30"/>
      <c r="E8" s="30"/>
      <c r="F8" s="30"/>
      <c r="G8" s="30"/>
      <c r="H8" s="30"/>
      <c r="I8" s="30"/>
      <c r="J8" s="30"/>
      <c r="K8" s="34" t="str">
        <f>IF(Einstellungen!I3=1,IF(K35&lt;Einstellungen!$G7,Einstellungen!$H7,""),"")</f>
        <v/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 x14ac:dyDescent="0.35">
      <c r="A9" s="30"/>
      <c r="B9" s="30"/>
      <c r="C9" s="30"/>
      <c r="D9" s="30"/>
      <c r="E9" s="30"/>
      <c r="F9" s="30"/>
      <c r="G9" s="30"/>
      <c r="H9" s="30"/>
      <c r="I9" s="30"/>
      <c r="J9" s="30"/>
      <c r="K9" s="34" t="str">
        <f>IF(Einstellungen!L3=1,IF(K35&gt;Einstellungen!$J7,Einstellungen!$K7,""),"")</f>
        <v/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.75" customHeigh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4" t="str">
        <f>IF(Einstellungen!I3=1,IF(K36&lt;Einstellungen!$G8,Einstellungen!$H8,""),"")</f>
        <v/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 x14ac:dyDescent="0.3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4" t="str">
        <f>IF(Einstellungen!L3=1,IF(K36&gt;Einstellungen!$J8,Einstellungen!$K8,""),"")</f>
        <v/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 x14ac:dyDescent="0.3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4" t="str">
        <f>IF(Einstellungen!F3=1,IF(K33&lt;Einstellungen!$D5,Einstellungen!$E5,""),"")</f>
        <v/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8.75" customHeight="1" x14ac:dyDescent="0.4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4" t="str">
        <f>IF(Einstellungen!O3=1,IF(K33&gt;Einstellungen!$M5,Einstellungen!$N5,""),"")</f>
        <v/>
      </c>
      <c r="L13" s="30"/>
      <c r="M13" s="30"/>
      <c r="N13" s="35" t="s">
        <v>65</v>
      </c>
      <c r="O13" s="32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 x14ac:dyDescent="0.4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4" t="str">
        <f>IF(Einstellungen!F3=1,IF(K34&lt;Einstellungen!$D6,Einstellungen!$E6,""),"")</f>
        <v/>
      </c>
      <c r="L14" s="30"/>
      <c r="M14" s="30"/>
      <c r="N14" s="36" t="s">
        <v>66</v>
      </c>
      <c r="O14" s="37">
        <f>Einstellungen!M5</f>
        <v>0.5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8.75" customHeight="1" x14ac:dyDescent="0.4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4" t="str">
        <f>IF(Einstellungen!O3=1,IF(K34&gt;Einstellungen!$M6,Einstellungen!$N6,""),"")</f>
        <v/>
      </c>
      <c r="L15" s="30"/>
      <c r="M15" s="30"/>
      <c r="N15" s="36" t="s">
        <v>67</v>
      </c>
      <c r="O15" s="37">
        <f>Einstellungen!D5</f>
        <v>0.05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8.75" customHeight="1" x14ac:dyDescent="0.4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4" t="str">
        <f>IF(Einstellungen!F3=1,IF(K35&lt;Einstellungen!$D7,Einstellungen!$E7,""),"")</f>
        <v/>
      </c>
      <c r="L16" s="30"/>
      <c r="M16" s="30"/>
      <c r="N16" s="32"/>
      <c r="O16" s="32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8.75" customHeight="1" x14ac:dyDescent="0.4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4" t="str">
        <f>IF(Einstellungen!O3=1,IF(K35&gt;Einstellungen!$M7,Einstellungen!$N7,""),"")</f>
        <v/>
      </c>
      <c r="L17" s="30"/>
      <c r="M17" s="30"/>
      <c r="N17" s="35" t="s">
        <v>37</v>
      </c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8.75" customHeight="1" x14ac:dyDescent="0.4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4" t="str">
        <f>IF(Einstellungen!F3=1,IF(K36&lt;Einstellungen!$D8,Einstellungen!$E8,""),"")</f>
        <v/>
      </c>
      <c r="L18" s="30"/>
      <c r="M18" s="30"/>
      <c r="N18" s="38" t="str">
        <f>Einstellungen!C5</f>
        <v>Weizen</v>
      </c>
      <c r="O18" s="38">
        <f>Einstellungen!B5</f>
        <v>5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8.75" customHeight="1" x14ac:dyDescent="0.4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3" t="str">
        <f>IF(Einstellungen!O3=1,IF(K36&gt;Einstellungen!$M8,Einstellungen!$N8,""),"")</f>
        <v/>
      </c>
      <c r="L19" s="30"/>
      <c r="M19" s="30"/>
      <c r="N19" s="36" t="str">
        <f>Einstellungen!C6</f>
        <v>Mais</v>
      </c>
      <c r="O19" s="36">
        <f>Einstellungen!B6</f>
        <v>4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8.75" customHeight="1" x14ac:dyDescent="0.4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2"/>
      <c r="L20" s="30"/>
      <c r="M20" s="30"/>
      <c r="N20" s="36" t="str">
        <f>Einstellungen!C7</f>
        <v>Raps</v>
      </c>
      <c r="O20" s="36">
        <f>Einstellungen!B7</f>
        <v>4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8.75" customHeight="1" x14ac:dyDescent="0.4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2"/>
      <c r="L21" s="30"/>
      <c r="M21" s="30"/>
      <c r="N21" s="39" t="str">
        <f>Einstellungen!C8</f>
        <v>Baumwolle</v>
      </c>
      <c r="O21" s="39">
        <f>Einstellungen!B8</f>
        <v>3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5.75" customHeight="1" x14ac:dyDescent="0.3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5.75" customHeight="1" x14ac:dyDescent="0.3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5.75" customHeight="1" x14ac:dyDescent="0.3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 x14ac:dyDescent="0.3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.75" customHeight="1" x14ac:dyDescent="0.3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.75" customHeight="1" x14ac:dyDescent="0.3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.75" customHeight="1" x14ac:dyDescent="0.35">
      <c r="A28" s="30"/>
      <c r="B28" s="40"/>
      <c r="C28" s="40"/>
      <c r="D28" s="40"/>
      <c r="E28" s="40"/>
      <c r="F28" s="40"/>
      <c r="G28" s="4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 x14ac:dyDescent="0.35">
      <c r="A29" s="30"/>
      <c r="B29" s="40"/>
      <c r="C29" s="40"/>
      <c r="D29" s="40"/>
      <c r="E29" s="40"/>
      <c r="F29" s="40"/>
      <c r="G29" s="4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 x14ac:dyDescent="0.35">
      <c r="A30" s="30"/>
      <c r="B30" s="40"/>
      <c r="C30" s="40"/>
      <c r="D30" s="40"/>
      <c r="E30" s="40"/>
      <c r="F30" s="40"/>
      <c r="G30" s="4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 x14ac:dyDescent="0.35">
      <c r="A31" s="30"/>
      <c r="B31" s="40"/>
      <c r="C31" s="40"/>
      <c r="D31" s="40"/>
      <c r="E31" s="40"/>
      <c r="F31" s="40"/>
      <c r="G31" s="4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customHeight="1" x14ac:dyDescent="0.35">
      <c r="A32" s="41" t="s">
        <v>64</v>
      </c>
      <c r="B32" s="42"/>
      <c r="C32" s="42"/>
      <c r="D32" s="42"/>
      <c r="E32" s="42"/>
      <c r="F32" s="42" t="s">
        <v>21</v>
      </c>
      <c r="G32" s="42" t="s">
        <v>19</v>
      </c>
      <c r="H32" s="42" t="s">
        <v>16</v>
      </c>
      <c r="I32" s="42" t="s">
        <v>5</v>
      </c>
      <c r="J32" s="42" t="s">
        <v>68</v>
      </c>
      <c r="K32" s="42" t="s">
        <v>69</v>
      </c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 x14ac:dyDescent="0.35">
      <c r="A33" s="41" t="str">
        <f>Einstellungen!C5</f>
        <v>Weizen</v>
      </c>
      <c r="B33" s="42">
        <f>Einstellungen!$B$10</f>
        <v>5</v>
      </c>
      <c r="C33" s="42">
        <f>Einstellungen!$B$10</f>
        <v>5</v>
      </c>
      <c r="D33" s="42">
        <f>Einstellungen!$B$10</f>
        <v>5</v>
      </c>
      <c r="E33" s="42">
        <f>Einstellungen!$B$10</f>
        <v>5</v>
      </c>
      <c r="F33" s="42">
        <f>Daten!B$25</f>
        <v>0</v>
      </c>
      <c r="G33" s="42">
        <f>Daten!B$19</f>
        <v>0</v>
      </c>
      <c r="H33" s="42">
        <f>Daten!B$13</f>
        <v>0</v>
      </c>
      <c r="I33" s="42">
        <f>Daten!B$7</f>
        <v>0</v>
      </c>
      <c r="J33" s="42">
        <f t="shared" ref="J33:J36" si="0">SUM(B33:I33)</f>
        <v>20</v>
      </c>
      <c r="K33" s="43">
        <f t="shared" ref="K33:K36" si="1">J33/SUM($J$33:$J$36)</f>
        <v>0.25</v>
      </c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5.75" customHeight="1" x14ac:dyDescent="0.35">
      <c r="A34" s="41" t="str">
        <f>Einstellungen!C6</f>
        <v>Mais</v>
      </c>
      <c r="B34" s="42">
        <f>Einstellungen!$B$10</f>
        <v>5</v>
      </c>
      <c r="C34" s="42">
        <f>Einstellungen!$B$10</f>
        <v>5</v>
      </c>
      <c r="D34" s="42">
        <f>Einstellungen!$B$10</f>
        <v>5</v>
      </c>
      <c r="E34" s="42">
        <f>Einstellungen!$B$10</f>
        <v>5</v>
      </c>
      <c r="F34" s="42">
        <f>Daten!C$25</f>
        <v>0</v>
      </c>
      <c r="G34" s="42">
        <f>Daten!C$19</f>
        <v>0</v>
      </c>
      <c r="H34" s="42">
        <f>Daten!C$13</f>
        <v>0</v>
      </c>
      <c r="I34" s="42">
        <f>Daten!C$7</f>
        <v>0</v>
      </c>
      <c r="J34" s="42">
        <f t="shared" si="0"/>
        <v>20</v>
      </c>
      <c r="K34" s="43">
        <f t="shared" si="1"/>
        <v>0.25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5.75" customHeight="1" x14ac:dyDescent="0.35">
      <c r="A35" s="41" t="str">
        <f>Einstellungen!C7</f>
        <v>Raps</v>
      </c>
      <c r="B35" s="42">
        <f>Einstellungen!$B$10</f>
        <v>5</v>
      </c>
      <c r="C35" s="42">
        <f>Einstellungen!$B$10</f>
        <v>5</v>
      </c>
      <c r="D35" s="42">
        <f>Einstellungen!$B$10</f>
        <v>5</v>
      </c>
      <c r="E35" s="42">
        <f>Einstellungen!$B$10</f>
        <v>5</v>
      </c>
      <c r="F35" s="42">
        <f>Daten!D$25</f>
        <v>0</v>
      </c>
      <c r="G35" s="42">
        <f>Daten!D$19</f>
        <v>0</v>
      </c>
      <c r="H35" s="42">
        <f>Daten!D$13</f>
        <v>0</v>
      </c>
      <c r="I35" s="42">
        <f>Daten!D$7</f>
        <v>0</v>
      </c>
      <c r="J35" s="42">
        <f t="shared" si="0"/>
        <v>20</v>
      </c>
      <c r="K35" s="43">
        <f t="shared" si="1"/>
        <v>0.25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 x14ac:dyDescent="0.35">
      <c r="A36" s="41" t="str">
        <f>Einstellungen!C8</f>
        <v>Baumwolle</v>
      </c>
      <c r="B36" s="42">
        <f>Einstellungen!$B$10</f>
        <v>5</v>
      </c>
      <c r="C36" s="42">
        <f>Einstellungen!$B$10</f>
        <v>5</v>
      </c>
      <c r="D36" s="42">
        <f>Einstellungen!$B$10</f>
        <v>5</v>
      </c>
      <c r="E36" s="42">
        <f>Einstellungen!$B$10</f>
        <v>5</v>
      </c>
      <c r="F36" s="42">
        <f>Daten!E$25</f>
        <v>0</v>
      </c>
      <c r="G36" s="42">
        <f>Daten!E$19</f>
        <v>0</v>
      </c>
      <c r="H36" s="42">
        <f>Daten!E$13</f>
        <v>0</v>
      </c>
      <c r="I36" s="42">
        <f>Daten!E$7</f>
        <v>0</v>
      </c>
      <c r="J36" s="42">
        <f t="shared" si="0"/>
        <v>20</v>
      </c>
      <c r="K36" s="43">
        <f t="shared" si="1"/>
        <v>0.25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 x14ac:dyDescent="0.3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 x14ac:dyDescent="0.35">
      <c r="A38" s="30"/>
      <c r="B38" s="40"/>
      <c r="C38" s="40"/>
      <c r="D38" s="40"/>
      <c r="E38" s="40"/>
      <c r="F38" s="40"/>
      <c r="G38" s="40"/>
      <c r="H38" s="4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 x14ac:dyDescent="0.3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 x14ac:dyDescent="0.3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 x14ac:dyDescent="0.3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 x14ac:dyDescent="0.3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 x14ac:dyDescent="0.3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 x14ac:dyDescent="0.3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 x14ac:dyDescent="0.3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 x14ac:dyDescent="0.3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 x14ac:dyDescent="0.3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 x14ac:dyDescent="0.3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 x14ac:dyDescent="0.3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 x14ac:dyDescent="0.3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 x14ac:dyDescent="0.3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 x14ac:dyDescent="0.3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 x14ac:dyDescent="0.3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 x14ac:dyDescent="0.3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 x14ac:dyDescent="0.3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 x14ac:dyDescent="0.3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 x14ac:dyDescent="0.3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 x14ac:dyDescent="0.3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 x14ac:dyDescent="0.3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 x14ac:dyDescent="0.3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 x14ac:dyDescent="0.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 x14ac:dyDescent="0.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 x14ac:dyDescent="0.3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 x14ac:dyDescent="0.3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 x14ac:dyDescent="0.3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 x14ac:dyDescent="0.3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 x14ac:dyDescent="0.3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 x14ac:dyDescent="0.3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 x14ac:dyDescent="0.3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 x14ac:dyDescent="0.3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 x14ac:dyDescent="0.3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 x14ac:dyDescent="0.3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 x14ac:dyDescent="0.3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 x14ac:dyDescent="0.3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 x14ac:dyDescent="0.3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 x14ac:dyDescent="0.3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 x14ac:dyDescent="0.3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 x14ac:dyDescent="0.3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 x14ac:dyDescent="0.3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 x14ac:dyDescent="0.3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 x14ac:dyDescent="0.3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 x14ac:dyDescent="0.3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 x14ac:dyDescent="0.3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 x14ac:dyDescent="0.3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 x14ac:dyDescent="0.3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 x14ac:dyDescent="0.3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 x14ac:dyDescent="0.3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 x14ac:dyDescent="0.3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 x14ac:dyDescent="0.3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 x14ac:dyDescent="0.3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 x14ac:dyDescent="0.3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 x14ac:dyDescent="0.3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 x14ac:dyDescent="0.3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 x14ac:dyDescent="0.3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 x14ac:dyDescent="0.3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 x14ac:dyDescent="0.3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 x14ac:dyDescent="0.3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 x14ac:dyDescent="0.3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 x14ac:dyDescent="0.3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 x14ac:dyDescent="0.3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 x14ac:dyDescent="0.3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 x14ac:dyDescent="0.3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 x14ac:dyDescent="0.3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 x14ac:dyDescent="0.3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 x14ac:dyDescent="0.3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 x14ac:dyDescent="0.3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 x14ac:dyDescent="0.3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 x14ac:dyDescent="0.3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 x14ac:dyDescent="0.3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 x14ac:dyDescent="0.3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 x14ac:dyDescent="0.3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 x14ac:dyDescent="0.3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 x14ac:dyDescent="0.3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 x14ac:dyDescent="0.3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 x14ac:dyDescent="0.3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 x14ac:dyDescent="0.3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 x14ac:dyDescent="0.3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 x14ac:dyDescent="0.3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 x14ac:dyDescent="0.3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 x14ac:dyDescent="0.3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 x14ac:dyDescent="0.3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 x14ac:dyDescent="0.3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 x14ac:dyDescent="0.3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 x14ac:dyDescent="0.3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 x14ac:dyDescent="0.3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 x14ac:dyDescent="0.3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 x14ac:dyDescent="0.3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 x14ac:dyDescent="0.3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 x14ac:dyDescent="0.3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 x14ac:dyDescent="0.3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 x14ac:dyDescent="0.3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 x14ac:dyDescent="0.3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 x14ac:dyDescent="0.3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 x14ac:dyDescent="0.3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 x14ac:dyDescent="0.3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 x14ac:dyDescent="0.3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 x14ac:dyDescent="0.3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 x14ac:dyDescent="0.3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 x14ac:dyDescent="0.3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 x14ac:dyDescent="0.3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 x14ac:dyDescent="0.3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 x14ac:dyDescent="0.3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 x14ac:dyDescent="0.3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 x14ac:dyDescent="0.3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 x14ac:dyDescent="0.3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 x14ac:dyDescent="0.3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 x14ac:dyDescent="0.3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 x14ac:dyDescent="0.3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 x14ac:dyDescent="0.3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 x14ac:dyDescent="0.3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 x14ac:dyDescent="0.3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 x14ac:dyDescent="0.3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 x14ac:dyDescent="0.3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 x14ac:dyDescent="0.3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 x14ac:dyDescent="0.3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 x14ac:dyDescent="0.3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 x14ac:dyDescent="0.3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 x14ac:dyDescent="0.3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 x14ac:dyDescent="0.3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 x14ac:dyDescent="0.3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 x14ac:dyDescent="0.3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 x14ac:dyDescent="0.3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 x14ac:dyDescent="0.3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 x14ac:dyDescent="0.3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 x14ac:dyDescent="0.3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 x14ac:dyDescent="0.3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 x14ac:dyDescent="0.3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 x14ac:dyDescent="0.3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 x14ac:dyDescent="0.3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 x14ac:dyDescent="0.3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 x14ac:dyDescent="0.3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 x14ac:dyDescent="0.3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 x14ac:dyDescent="0.3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 x14ac:dyDescent="0.3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 x14ac:dyDescent="0.3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 x14ac:dyDescent="0.3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 x14ac:dyDescent="0.3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 x14ac:dyDescent="0.3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 x14ac:dyDescent="0.3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 x14ac:dyDescent="0.3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 x14ac:dyDescent="0.3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 x14ac:dyDescent="0.3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 x14ac:dyDescent="0.3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 x14ac:dyDescent="0.3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 x14ac:dyDescent="0.3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 x14ac:dyDescent="0.3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 x14ac:dyDescent="0.3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 x14ac:dyDescent="0.3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 x14ac:dyDescent="0.3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 x14ac:dyDescent="0.3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 x14ac:dyDescent="0.3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 x14ac:dyDescent="0.3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 x14ac:dyDescent="0.3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 x14ac:dyDescent="0.3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 x14ac:dyDescent="0.3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 x14ac:dyDescent="0.3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 x14ac:dyDescent="0.3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 x14ac:dyDescent="0.3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 x14ac:dyDescent="0.3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 x14ac:dyDescent="0.3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 x14ac:dyDescent="0.3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 x14ac:dyDescent="0.3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 x14ac:dyDescent="0.3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 x14ac:dyDescent="0.3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 x14ac:dyDescent="0.3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 x14ac:dyDescent="0.3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 x14ac:dyDescent="0.3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 x14ac:dyDescent="0.3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 x14ac:dyDescent="0.3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 x14ac:dyDescent="0.3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 x14ac:dyDescent="0.3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 x14ac:dyDescent="0.3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 x14ac:dyDescent="0.3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 x14ac:dyDescent="0.3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 x14ac:dyDescent="0.3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 x14ac:dyDescent="0.3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 x14ac:dyDescent="0.3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 x14ac:dyDescent="0.3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 x14ac:dyDescent="0.3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 x14ac:dyDescent="0.3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 x14ac:dyDescent="0.3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3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 x14ac:dyDescent="0.3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 x14ac:dyDescent="0.3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 x14ac:dyDescent="0.3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 x14ac:dyDescent="0.3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 x14ac:dyDescent="0.3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 x14ac:dyDescent="0.3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 x14ac:dyDescent="0.3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 x14ac:dyDescent="0.3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 x14ac:dyDescent="0.3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 x14ac:dyDescent="0.3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 x14ac:dyDescent="0.3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 x14ac:dyDescent="0.3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 x14ac:dyDescent="0.3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 x14ac:dyDescent="0.3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 x14ac:dyDescent="0.3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 x14ac:dyDescent="0.3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 x14ac:dyDescent="0.3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 x14ac:dyDescent="0.3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 x14ac:dyDescent="0.3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 x14ac:dyDescent="0.3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 x14ac:dyDescent="0.3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 x14ac:dyDescent="0.3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 x14ac:dyDescent="0.3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 x14ac:dyDescent="0.3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 x14ac:dyDescent="0.3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 x14ac:dyDescent="0.3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 x14ac:dyDescent="0.3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 x14ac:dyDescent="0.3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 x14ac:dyDescent="0.3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 x14ac:dyDescent="0.3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 x14ac:dyDescent="0.3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 x14ac:dyDescent="0.3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 x14ac:dyDescent="0.3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 x14ac:dyDescent="0.3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 x14ac:dyDescent="0.3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 x14ac:dyDescent="0.3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 x14ac:dyDescent="0.3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 x14ac:dyDescent="0.3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 x14ac:dyDescent="0.3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 x14ac:dyDescent="0.3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 x14ac:dyDescent="0.3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 x14ac:dyDescent="0.3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 x14ac:dyDescent="0.3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 x14ac:dyDescent="0.3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 x14ac:dyDescent="0.3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 x14ac:dyDescent="0.3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 x14ac:dyDescent="0.3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 x14ac:dyDescent="0.3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 x14ac:dyDescent="0.3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 x14ac:dyDescent="0.3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 x14ac:dyDescent="0.3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 x14ac:dyDescent="0.3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 x14ac:dyDescent="0.3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 x14ac:dyDescent="0.3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 x14ac:dyDescent="0.3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 x14ac:dyDescent="0.3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 x14ac:dyDescent="0.3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 x14ac:dyDescent="0.3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 x14ac:dyDescent="0.3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 x14ac:dyDescent="0.3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 x14ac:dyDescent="0.3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 x14ac:dyDescent="0.3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 x14ac:dyDescent="0.3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 x14ac:dyDescent="0.3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 x14ac:dyDescent="0.3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 x14ac:dyDescent="0.3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 x14ac:dyDescent="0.3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 x14ac:dyDescent="0.3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 x14ac:dyDescent="0.3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 x14ac:dyDescent="0.3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 x14ac:dyDescent="0.3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 x14ac:dyDescent="0.3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 x14ac:dyDescent="0.3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 x14ac:dyDescent="0.3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 x14ac:dyDescent="0.3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 x14ac:dyDescent="0.3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 x14ac:dyDescent="0.3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 x14ac:dyDescent="0.3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 x14ac:dyDescent="0.3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 x14ac:dyDescent="0.3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 x14ac:dyDescent="0.3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 x14ac:dyDescent="0.3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 x14ac:dyDescent="0.3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 x14ac:dyDescent="0.3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 x14ac:dyDescent="0.3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 x14ac:dyDescent="0.3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 x14ac:dyDescent="0.3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 x14ac:dyDescent="0.3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 x14ac:dyDescent="0.3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 x14ac:dyDescent="0.3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 x14ac:dyDescent="0.3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 x14ac:dyDescent="0.3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 x14ac:dyDescent="0.3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 x14ac:dyDescent="0.3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 x14ac:dyDescent="0.3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 x14ac:dyDescent="0.3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 x14ac:dyDescent="0.3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 x14ac:dyDescent="0.3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 x14ac:dyDescent="0.3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 x14ac:dyDescent="0.3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 x14ac:dyDescent="0.3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 x14ac:dyDescent="0.3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 x14ac:dyDescent="0.3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 x14ac:dyDescent="0.3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 x14ac:dyDescent="0.3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 x14ac:dyDescent="0.3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 x14ac:dyDescent="0.3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 x14ac:dyDescent="0.3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 x14ac:dyDescent="0.3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 x14ac:dyDescent="0.3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 x14ac:dyDescent="0.3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 x14ac:dyDescent="0.3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 x14ac:dyDescent="0.3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 x14ac:dyDescent="0.3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 x14ac:dyDescent="0.3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 x14ac:dyDescent="0.3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 x14ac:dyDescent="0.3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 x14ac:dyDescent="0.3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 x14ac:dyDescent="0.3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 x14ac:dyDescent="0.3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 x14ac:dyDescent="0.3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 x14ac:dyDescent="0.3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 x14ac:dyDescent="0.3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 x14ac:dyDescent="0.3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 x14ac:dyDescent="0.3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 x14ac:dyDescent="0.3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 x14ac:dyDescent="0.3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 x14ac:dyDescent="0.3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 x14ac:dyDescent="0.3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 x14ac:dyDescent="0.3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 x14ac:dyDescent="0.3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 x14ac:dyDescent="0.3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 x14ac:dyDescent="0.3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 x14ac:dyDescent="0.3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 x14ac:dyDescent="0.3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 x14ac:dyDescent="0.3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 x14ac:dyDescent="0.3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 x14ac:dyDescent="0.3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 x14ac:dyDescent="0.3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 x14ac:dyDescent="0.3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 x14ac:dyDescent="0.3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 x14ac:dyDescent="0.3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 x14ac:dyDescent="0.3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 x14ac:dyDescent="0.3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 x14ac:dyDescent="0.3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 x14ac:dyDescent="0.3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 x14ac:dyDescent="0.3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 x14ac:dyDescent="0.3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 x14ac:dyDescent="0.3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 x14ac:dyDescent="0.3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 x14ac:dyDescent="0.3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 x14ac:dyDescent="0.3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 x14ac:dyDescent="0.3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 x14ac:dyDescent="0.3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 x14ac:dyDescent="0.3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 x14ac:dyDescent="0.3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 x14ac:dyDescent="0.3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 x14ac:dyDescent="0.3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 x14ac:dyDescent="0.3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 x14ac:dyDescent="0.3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 x14ac:dyDescent="0.3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 x14ac:dyDescent="0.3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 x14ac:dyDescent="0.3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 x14ac:dyDescent="0.3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 x14ac:dyDescent="0.3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 x14ac:dyDescent="0.3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 x14ac:dyDescent="0.3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 x14ac:dyDescent="0.3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 x14ac:dyDescent="0.3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 x14ac:dyDescent="0.3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 x14ac:dyDescent="0.3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 x14ac:dyDescent="0.3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 x14ac:dyDescent="0.3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 x14ac:dyDescent="0.3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 x14ac:dyDescent="0.3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 x14ac:dyDescent="0.3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 x14ac:dyDescent="0.3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 x14ac:dyDescent="0.3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 x14ac:dyDescent="0.3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 x14ac:dyDescent="0.3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 x14ac:dyDescent="0.3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 x14ac:dyDescent="0.3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 x14ac:dyDescent="0.3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 x14ac:dyDescent="0.3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 x14ac:dyDescent="0.3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 x14ac:dyDescent="0.3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 x14ac:dyDescent="0.3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 x14ac:dyDescent="0.3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 x14ac:dyDescent="0.3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 x14ac:dyDescent="0.3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 x14ac:dyDescent="0.3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 x14ac:dyDescent="0.3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 x14ac:dyDescent="0.3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 x14ac:dyDescent="0.3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 x14ac:dyDescent="0.3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 x14ac:dyDescent="0.3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 x14ac:dyDescent="0.3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 x14ac:dyDescent="0.3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 x14ac:dyDescent="0.3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 x14ac:dyDescent="0.3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 x14ac:dyDescent="0.3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 x14ac:dyDescent="0.3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 x14ac:dyDescent="0.3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 x14ac:dyDescent="0.3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 x14ac:dyDescent="0.3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 x14ac:dyDescent="0.3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 x14ac:dyDescent="0.3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 x14ac:dyDescent="0.3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 x14ac:dyDescent="0.3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 x14ac:dyDescent="0.3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 x14ac:dyDescent="0.3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 x14ac:dyDescent="0.3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 x14ac:dyDescent="0.3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 x14ac:dyDescent="0.3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 x14ac:dyDescent="0.3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 x14ac:dyDescent="0.3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 x14ac:dyDescent="0.3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 x14ac:dyDescent="0.3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 x14ac:dyDescent="0.3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 x14ac:dyDescent="0.3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 x14ac:dyDescent="0.3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 x14ac:dyDescent="0.3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 x14ac:dyDescent="0.3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 x14ac:dyDescent="0.3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 x14ac:dyDescent="0.3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 x14ac:dyDescent="0.3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 x14ac:dyDescent="0.3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 x14ac:dyDescent="0.3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 x14ac:dyDescent="0.3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 x14ac:dyDescent="0.3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 x14ac:dyDescent="0.3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 x14ac:dyDescent="0.3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 x14ac:dyDescent="0.3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 x14ac:dyDescent="0.3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 x14ac:dyDescent="0.3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 x14ac:dyDescent="0.3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 x14ac:dyDescent="0.3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 x14ac:dyDescent="0.3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 x14ac:dyDescent="0.3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 x14ac:dyDescent="0.3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 x14ac:dyDescent="0.3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 x14ac:dyDescent="0.3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 x14ac:dyDescent="0.3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 x14ac:dyDescent="0.3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 x14ac:dyDescent="0.3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 x14ac:dyDescent="0.3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 x14ac:dyDescent="0.3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 x14ac:dyDescent="0.3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 x14ac:dyDescent="0.3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 x14ac:dyDescent="0.3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 x14ac:dyDescent="0.3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 x14ac:dyDescent="0.3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 x14ac:dyDescent="0.3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 x14ac:dyDescent="0.3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 x14ac:dyDescent="0.3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 x14ac:dyDescent="0.3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 x14ac:dyDescent="0.3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 x14ac:dyDescent="0.3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 x14ac:dyDescent="0.3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 x14ac:dyDescent="0.3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 x14ac:dyDescent="0.3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 x14ac:dyDescent="0.3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 x14ac:dyDescent="0.3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 x14ac:dyDescent="0.3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 x14ac:dyDescent="0.3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 x14ac:dyDescent="0.3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 x14ac:dyDescent="0.3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 x14ac:dyDescent="0.3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 x14ac:dyDescent="0.3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 x14ac:dyDescent="0.3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 x14ac:dyDescent="0.3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 x14ac:dyDescent="0.3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 x14ac:dyDescent="0.3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 x14ac:dyDescent="0.3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 x14ac:dyDescent="0.3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 x14ac:dyDescent="0.3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 x14ac:dyDescent="0.3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 x14ac:dyDescent="0.3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 x14ac:dyDescent="0.3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 x14ac:dyDescent="0.3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 x14ac:dyDescent="0.3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 x14ac:dyDescent="0.3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 x14ac:dyDescent="0.3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 x14ac:dyDescent="0.3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 x14ac:dyDescent="0.3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 x14ac:dyDescent="0.3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 x14ac:dyDescent="0.3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 x14ac:dyDescent="0.3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 x14ac:dyDescent="0.3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 x14ac:dyDescent="0.3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 x14ac:dyDescent="0.3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 x14ac:dyDescent="0.3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 x14ac:dyDescent="0.3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 x14ac:dyDescent="0.3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 x14ac:dyDescent="0.3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 x14ac:dyDescent="0.3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 x14ac:dyDescent="0.3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 x14ac:dyDescent="0.3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 x14ac:dyDescent="0.3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 x14ac:dyDescent="0.3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 x14ac:dyDescent="0.3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 x14ac:dyDescent="0.3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 x14ac:dyDescent="0.3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 x14ac:dyDescent="0.3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 x14ac:dyDescent="0.3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 x14ac:dyDescent="0.3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 x14ac:dyDescent="0.3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 x14ac:dyDescent="0.3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 x14ac:dyDescent="0.3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 x14ac:dyDescent="0.3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 x14ac:dyDescent="0.3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 x14ac:dyDescent="0.3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 x14ac:dyDescent="0.3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 x14ac:dyDescent="0.3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 x14ac:dyDescent="0.3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 x14ac:dyDescent="0.3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 x14ac:dyDescent="0.3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 x14ac:dyDescent="0.3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 x14ac:dyDescent="0.3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 x14ac:dyDescent="0.3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 x14ac:dyDescent="0.3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 x14ac:dyDescent="0.3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 x14ac:dyDescent="0.3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 x14ac:dyDescent="0.3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 x14ac:dyDescent="0.3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 x14ac:dyDescent="0.3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 x14ac:dyDescent="0.3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 x14ac:dyDescent="0.3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 x14ac:dyDescent="0.3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 x14ac:dyDescent="0.3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 x14ac:dyDescent="0.3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 x14ac:dyDescent="0.3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 x14ac:dyDescent="0.3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 x14ac:dyDescent="0.3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 x14ac:dyDescent="0.3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 x14ac:dyDescent="0.3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 x14ac:dyDescent="0.3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 x14ac:dyDescent="0.3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 x14ac:dyDescent="0.3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 x14ac:dyDescent="0.3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 x14ac:dyDescent="0.3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 x14ac:dyDescent="0.3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 x14ac:dyDescent="0.3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 x14ac:dyDescent="0.3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 x14ac:dyDescent="0.3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 x14ac:dyDescent="0.3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 x14ac:dyDescent="0.3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 x14ac:dyDescent="0.3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 x14ac:dyDescent="0.3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 x14ac:dyDescent="0.3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 x14ac:dyDescent="0.3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 x14ac:dyDescent="0.3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 x14ac:dyDescent="0.3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 x14ac:dyDescent="0.3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 x14ac:dyDescent="0.3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 x14ac:dyDescent="0.3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 x14ac:dyDescent="0.3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 x14ac:dyDescent="0.3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 x14ac:dyDescent="0.3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 x14ac:dyDescent="0.3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 x14ac:dyDescent="0.3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 x14ac:dyDescent="0.3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 x14ac:dyDescent="0.3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 x14ac:dyDescent="0.3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 x14ac:dyDescent="0.3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 x14ac:dyDescent="0.3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 x14ac:dyDescent="0.3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 x14ac:dyDescent="0.3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 x14ac:dyDescent="0.3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 x14ac:dyDescent="0.3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 x14ac:dyDescent="0.3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 x14ac:dyDescent="0.3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 x14ac:dyDescent="0.3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 x14ac:dyDescent="0.3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 x14ac:dyDescent="0.3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 x14ac:dyDescent="0.3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 x14ac:dyDescent="0.3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 x14ac:dyDescent="0.3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 x14ac:dyDescent="0.3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 x14ac:dyDescent="0.3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 x14ac:dyDescent="0.3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 x14ac:dyDescent="0.3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 x14ac:dyDescent="0.3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 x14ac:dyDescent="0.3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 x14ac:dyDescent="0.3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 x14ac:dyDescent="0.3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 x14ac:dyDescent="0.3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 x14ac:dyDescent="0.3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 x14ac:dyDescent="0.3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 x14ac:dyDescent="0.3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 x14ac:dyDescent="0.3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 x14ac:dyDescent="0.3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 x14ac:dyDescent="0.3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 x14ac:dyDescent="0.3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 x14ac:dyDescent="0.3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 x14ac:dyDescent="0.3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 x14ac:dyDescent="0.3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 x14ac:dyDescent="0.3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 x14ac:dyDescent="0.3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 x14ac:dyDescent="0.3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 x14ac:dyDescent="0.3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 x14ac:dyDescent="0.3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 x14ac:dyDescent="0.3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 x14ac:dyDescent="0.3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 x14ac:dyDescent="0.3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 x14ac:dyDescent="0.3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 x14ac:dyDescent="0.3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 x14ac:dyDescent="0.3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 x14ac:dyDescent="0.3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 x14ac:dyDescent="0.3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 x14ac:dyDescent="0.3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 x14ac:dyDescent="0.3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 x14ac:dyDescent="0.3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 x14ac:dyDescent="0.3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 x14ac:dyDescent="0.3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 x14ac:dyDescent="0.3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 x14ac:dyDescent="0.3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 x14ac:dyDescent="0.3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 x14ac:dyDescent="0.3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 x14ac:dyDescent="0.3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 x14ac:dyDescent="0.3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 x14ac:dyDescent="0.3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 x14ac:dyDescent="0.3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 x14ac:dyDescent="0.3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 x14ac:dyDescent="0.3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 x14ac:dyDescent="0.3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 x14ac:dyDescent="0.3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 x14ac:dyDescent="0.3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 x14ac:dyDescent="0.3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 x14ac:dyDescent="0.3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 x14ac:dyDescent="0.3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 x14ac:dyDescent="0.3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 x14ac:dyDescent="0.3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 x14ac:dyDescent="0.3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 x14ac:dyDescent="0.3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 x14ac:dyDescent="0.3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 x14ac:dyDescent="0.3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 x14ac:dyDescent="0.3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 x14ac:dyDescent="0.3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 x14ac:dyDescent="0.3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 x14ac:dyDescent="0.3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 x14ac:dyDescent="0.3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 x14ac:dyDescent="0.3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 x14ac:dyDescent="0.3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 x14ac:dyDescent="0.3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 x14ac:dyDescent="0.3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 x14ac:dyDescent="0.3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 x14ac:dyDescent="0.3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 x14ac:dyDescent="0.3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 x14ac:dyDescent="0.3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 x14ac:dyDescent="0.3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 x14ac:dyDescent="0.3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 x14ac:dyDescent="0.3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 x14ac:dyDescent="0.3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 x14ac:dyDescent="0.3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 x14ac:dyDescent="0.3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 x14ac:dyDescent="0.3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 x14ac:dyDescent="0.3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 x14ac:dyDescent="0.3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 x14ac:dyDescent="0.3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 x14ac:dyDescent="0.3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 x14ac:dyDescent="0.3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 x14ac:dyDescent="0.3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 x14ac:dyDescent="0.3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 x14ac:dyDescent="0.3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 x14ac:dyDescent="0.3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 x14ac:dyDescent="0.3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 x14ac:dyDescent="0.3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 x14ac:dyDescent="0.3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 x14ac:dyDescent="0.3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 x14ac:dyDescent="0.3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 x14ac:dyDescent="0.3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 x14ac:dyDescent="0.3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 x14ac:dyDescent="0.3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 x14ac:dyDescent="0.3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 x14ac:dyDescent="0.3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 x14ac:dyDescent="0.3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 x14ac:dyDescent="0.3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 x14ac:dyDescent="0.3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 x14ac:dyDescent="0.3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 x14ac:dyDescent="0.3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 x14ac:dyDescent="0.3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 x14ac:dyDescent="0.3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 x14ac:dyDescent="0.3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 x14ac:dyDescent="0.3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 x14ac:dyDescent="0.3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 x14ac:dyDescent="0.3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 x14ac:dyDescent="0.3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 x14ac:dyDescent="0.3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 x14ac:dyDescent="0.3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 x14ac:dyDescent="0.3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 x14ac:dyDescent="0.3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 x14ac:dyDescent="0.3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 x14ac:dyDescent="0.3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 x14ac:dyDescent="0.3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 x14ac:dyDescent="0.3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 x14ac:dyDescent="0.3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 x14ac:dyDescent="0.3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 x14ac:dyDescent="0.3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 x14ac:dyDescent="0.3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 x14ac:dyDescent="0.3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 x14ac:dyDescent="0.3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 x14ac:dyDescent="0.3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 x14ac:dyDescent="0.3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 x14ac:dyDescent="0.3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 x14ac:dyDescent="0.3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 x14ac:dyDescent="0.3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 x14ac:dyDescent="0.3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 x14ac:dyDescent="0.3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 x14ac:dyDescent="0.3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 x14ac:dyDescent="0.3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 x14ac:dyDescent="0.3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 x14ac:dyDescent="0.3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 x14ac:dyDescent="0.3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 x14ac:dyDescent="0.3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 x14ac:dyDescent="0.3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 x14ac:dyDescent="0.3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 x14ac:dyDescent="0.3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 x14ac:dyDescent="0.3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 x14ac:dyDescent="0.3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 x14ac:dyDescent="0.3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 x14ac:dyDescent="0.3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 x14ac:dyDescent="0.3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 x14ac:dyDescent="0.3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 x14ac:dyDescent="0.3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 x14ac:dyDescent="0.3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 x14ac:dyDescent="0.3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 x14ac:dyDescent="0.3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 x14ac:dyDescent="0.3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 x14ac:dyDescent="0.3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 x14ac:dyDescent="0.3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 x14ac:dyDescent="0.3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 x14ac:dyDescent="0.3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 x14ac:dyDescent="0.3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 x14ac:dyDescent="0.3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 x14ac:dyDescent="0.3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 x14ac:dyDescent="0.3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 x14ac:dyDescent="0.3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 x14ac:dyDescent="0.3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 x14ac:dyDescent="0.3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 x14ac:dyDescent="0.3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 x14ac:dyDescent="0.3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 x14ac:dyDescent="0.3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 x14ac:dyDescent="0.3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 x14ac:dyDescent="0.3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 x14ac:dyDescent="0.3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 x14ac:dyDescent="0.3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 x14ac:dyDescent="0.3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 x14ac:dyDescent="0.3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 x14ac:dyDescent="0.3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 x14ac:dyDescent="0.3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 x14ac:dyDescent="0.3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 x14ac:dyDescent="0.3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 x14ac:dyDescent="0.3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 x14ac:dyDescent="0.3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 x14ac:dyDescent="0.3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 x14ac:dyDescent="0.3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 x14ac:dyDescent="0.3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 x14ac:dyDescent="0.3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 x14ac:dyDescent="0.3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 x14ac:dyDescent="0.3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 x14ac:dyDescent="0.3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 x14ac:dyDescent="0.3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 x14ac:dyDescent="0.3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 x14ac:dyDescent="0.3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 x14ac:dyDescent="0.3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 x14ac:dyDescent="0.3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 x14ac:dyDescent="0.3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 x14ac:dyDescent="0.3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 x14ac:dyDescent="0.3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 x14ac:dyDescent="0.3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 x14ac:dyDescent="0.3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 x14ac:dyDescent="0.3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 x14ac:dyDescent="0.3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 x14ac:dyDescent="0.3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 x14ac:dyDescent="0.3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 x14ac:dyDescent="0.3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 x14ac:dyDescent="0.3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 x14ac:dyDescent="0.3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 x14ac:dyDescent="0.3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 x14ac:dyDescent="0.3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 x14ac:dyDescent="0.3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 x14ac:dyDescent="0.3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 x14ac:dyDescent="0.3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 x14ac:dyDescent="0.3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 x14ac:dyDescent="0.3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 x14ac:dyDescent="0.3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 x14ac:dyDescent="0.3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 x14ac:dyDescent="0.3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 x14ac:dyDescent="0.3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 x14ac:dyDescent="0.3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 x14ac:dyDescent="0.3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 x14ac:dyDescent="0.3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 x14ac:dyDescent="0.3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 x14ac:dyDescent="0.3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 x14ac:dyDescent="0.3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 x14ac:dyDescent="0.3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 x14ac:dyDescent="0.3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 x14ac:dyDescent="0.3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 x14ac:dyDescent="0.3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 x14ac:dyDescent="0.3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 x14ac:dyDescent="0.3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 x14ac:dyDescent="0.3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 x14ac:dyDescent="0.3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 x14ac:dyDescent="0.3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 x14ac:dyDescent="0.3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 x14ac:dyDescent="0.3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 x14ac:dyDescent="0.3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 x14ac:dyDescent="0.3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 x14ac:dyDescent="0.3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 x14ac:dyDescent="0.3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 x14ac:dyDescent="0.3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 x14ac:dyDescent="0.3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 x14ac:dyDescent="0.3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 x14ac:dyDescent="0.3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 x14ac:dyDescent="0.3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 x14ac:dyDescent="0.3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 x14ac:dyDescent="0.3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 x14ac:dyDescent="0.3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 x14ac:dyDescent="0.3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 x14ac:dyDescent="0.3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 x14ac:dyDescent="0.3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 x14ac:dyDescent="0.3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 x14ac:dyDescent="0.3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 x14ac:dyDescent="0.3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 x14ac:dyDescent="0.3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 x14ac:dyDescent="0.3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 x14ac:dyDescent="0.3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 x14ac:dyDescent="0.3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 x14ac:dyDescent="0.3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 x14ac:dyDescent="0.3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 x14ac:dyDescent="0.3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 x14ac:dyDescent="0.3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 x14ac:dyDescent="0.3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 x14ac:dyDescent="0.3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 x14ac:dyDescent="0.3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 x14ac:dyDescent="0.3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 x14ac:dyDescent="0.3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 x14ac:dyDescent="0.3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 x14ac:dyDescent="0.3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 x14ac:dyDescent="0.3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 x14ac:dyDescent="0.3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 x14ac:dyDescent="0.3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 x14ac:dyDescent="0.3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 x14ac:dyDescent="0.3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 x14ac:dyDescent="0.3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 x14ac:dyDescent="0.3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 x14ac:dyDescent="0.3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 x14ac:dyDescent="0.3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 x14ac:dyDescent="0.3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 x14ac:dyDescent="0.3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 x14ac:dyDescent="0.3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 x14ac:dyDescent="0.3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 x14ac:dyDescent="0.3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 x14ac:dyDescent="0.3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 x14ac:dyDescent="0.3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 x14ac:dyDescent="0.3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 x14ac:dyDescent="0.3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 x14ac:dyDescent="0.3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 x14ac:dyDescent="0.3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 x14ac:dyDescent="0.3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 x14ac:dyDescent="0.3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 x14ac:dyDescent="0.3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 x14ac:dyDescent="0.3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 x14ac:dyDescent="0.3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 x14ac:dyDescent="0.3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 x14ac:dyDescent="0.3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 x14ac:dyDescent="0.3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 x14ac:dyDescent="0.3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 x14ac:dyDescent="0.3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 x14ac:dyDescent="0.3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 x14ac:dyDescent="0.3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 x14ac:dyDescent="0.3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 x14ac:dyDescent="0.3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 x14ac:dyDescent="0.3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 x14ac:dyDescent="0.3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 x14ac:dyDescent="0.3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 x14ac:dyDescent="0.3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 x14ac:dyDescent="0.3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 x14ac:dyDescent="0.3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 x14ac:dyDescent="0.3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 x14ac:dyDescent="0.3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 x14ac:dyDescent="0.3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 x14ac:dyDescent="0.3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 x14ac:dyDescent="0.3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 x14ac:dyDescent="0.3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 x14ac:dyDescent="0.3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 x14ac:dyDescent="0.3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 x14ac:dyDescent="0.3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 x14ac:dyDescent="0.3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 x14ac:dyDescent="0.3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 x14ac:dyDescent="0.3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 x14ac:dyDescent="0.3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 x14ac:dyDescent="0.3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 x14ac:dyDescent="0.3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 x14ac:dyDescent="0.3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 x14ac:dyDescent="0.3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 x14ac:dyDescent="0.3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 x14ac:dyDescent="0.3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 x14ac:dyDescent="0.3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 x14ac:dyDescent="0.3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 x14ac:dyDescent="0.3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 x14ac:dyDescent="0.3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 x14ac:dyDescent="0.3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 x14ac:dyDescent="0.3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 x14ac:dyDescent="0.3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 x14ac:dyDescent="0.3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 x14ac:dyDescent="0.3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 x14ac:dyDescent="0.3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 x14ac:dyDescent="0.3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 x14ac:dyDescent="0.3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 x14ac:dyDescent="0.3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 x14ac:dyDescent="0.3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 x14ac:dyDescent="0.3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 x14ac:dyDescent="0.3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 x14ac:dyDescent="0.3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 x14ac:dyDescent="0.3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 x14ac:dyDescent="0.3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 x14ac:dyDescent="0.3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 x14ac:dyDescent="0.3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 x14ac:dyDescent="0.3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 x14ac:dyDescent="0.3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 x14ac:dyDescent="0.3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 x14ac:dyDescent="0.3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 x14ac:dyDescent="0.3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 x14ac:dyDescent="0.3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 x14ac:dyDescent="0.3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 x14ac:dyDescent="0.3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 x14ac:dyDescent="0.3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 x14ac:dyDescent="0.3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 x14ac:dyDescent="0.3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 x14ac:dyDescent="0.3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 x14ac:dyDescent="0.3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 x14ac:dyDescent="0.3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 x14ac:dyDescent="0.3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 x14ac:dyDescent="0.3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 x14ac:dyDescent="0.3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 x14ac:dyDescent="0.3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 x14ac:dyDescent="0.3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 x14ac:dyDescent="0.3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 x14ac:dyDescent="0.3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 x14ac:dyDescent="0.3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 x14ac:dyDescent="0.3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 x14ac:dyDescent="0.3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 x14ac:dyDescent="0.3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 x14ac:dyDescent="0.3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 x14ac:dyDescent="0.3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 x14ac:dyDescent="0.3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 x14ac:dyDescent="0.3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 x14ac:dyDescent="0.3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 x14ac:dyDescent="0.3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 x14ac:dyDescent="0.3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 x14ac:dyDescent="0.3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 x14ac:dyDescent="0.3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 x14ac:dyDescent="0.3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 x14ac:dyDescent="0.3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 x14ac:dyDescent="0.3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 x14ac:dyDescent="0.3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 x14ac:dyDescent="0.3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 x14ac:dyDescent="0.3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 x14ac:dyDescent="0.3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 x14ac:dyDescent="0.3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 x14ac:dyDescent="0.3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 x14ac:dyDescent="0.3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 x14ac:dyDescent="0.3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 x14ac:dyDescent="0.3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 x14ac:dyDescent="0.3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 x14ac:dyDescent="0.3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 x14ac:dyDescent="0.3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 x14ac:dyDescent="0.3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 x14ac:dyDescent="0.3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 x14ac:dyDescent="0.3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53125" defaultRowHeight="15" customHeight="1" x14ac:dyDescent="0.35"/>
  <cols>
    <col min="1" max="1" width="11.453125" customWidth="1"/>
    <col min="2" max="9" width="10.453125" customWidth="1"/>
    <col min="10" max="15" width="11.453125" customWidth="1"/>
    <col min="16" max="26" width="10" customWidth="1"/>
  </cols>
  <sheetData>
    <row r="1" spans="1:26" ht="14.5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8.75" customHeight="1" x14ac:dyDescent="0.45">
      <c r="A2" s="30"/>
      <c r="B2" s="30"/>
      <c r="C2" s="30"/>
      <c r="D2" s="30"/>
      <c r="E2" s="30"/>
      <c r="F2" s="30"/>
      <c r="G2" s="30"/>
      <c r="H2" s="30"/>
      <c r="I2" s="30"/>
      <c r="J2" s="30"/>
      <c r="K2" s="31" t="s">
        <v>23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8.75" customHeight="1" x14ac:dyDescent="0.45">
      <c r="A3" s="30"/>
      <c r="B3" s="30"/>
      <c r="C3" s="30"/>
      <c r="D3" s="30"/>
      <c r="E3" s="30"/>
      <c r="F3" s="30"/>
      <c r="G3" s="30"/>
      <c r="H3" s="30"/>
      <c r="I3" s="30"/>
      <c r="J3" s="30"/>
      <c r="K3" s="32" t="s">
        <v>64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8.75" customHeight="1" x14ac:dyDescent="0.45">
      <c r="A4" s="30"/>
      <c r="B4" s="30"/>
      <c r="C4" s="30"/>
      <c r="D4" s="30"/>
      <c r="E4" s="30"/>
      <c r="F4" s="30"/>
      <c r="G4" s="30"/>
      <c r="H4" s="30"/>
      <c r="I4" s="30"/>
      <c r="J4" s="30"/>
      <c r="K4" s="33" t="str">
        <f>IF(Einstellungen!I3=1,IF(K33&lt;Einstellungen!$G5,Einstellungen!$H5,""),"")</f>
        <v/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4" t="str">
        <f>IF(Einstellungen!L3=1,IF(K33&gt;Einstellungen!$J5,Einstellungen!$K5,""),"")</f>
        <v/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 x14ac:dyDescent="0.35">
      <c r="A6" s="30"/>
      <c r="B6" s="30"/>
      <c r="C6" s="30"/>
      <c r="D6" s="30"/>
      <c r="E6" s="30"/>
      <c r="F6" s="30"/>
      <c r="G6" s="30"/>
      <c r="H6" s="30"/>
      <c r="I6" s="30"/>
      <c r="J6" s="30"/>
      <c r="K6" s="34" t="str">
        <f>IF(Einstellungen!I3=1,IF(K34&lt;Einstellungen!$G6,Einstellungen!$H6,""),"")</f>
        <v/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.75" customHeight="1" x14ac:dyDescent="0.35">
      <c r="A7" s="30"/>
      <c r="B7" s="30"/>
      <c r="C7" s="30"/>
      <c r="D7" s="30"/>
      <c r="E7" s="30"/>
      <c r="F7" s="30"/>
      <c r="G7" s="30"/>
      <c r="H7" s="30"/>
      <c r="I7" s="30"/>
      <c r="J7" s="30"/>
      <c r="K7" s="34" t="str">
        <f>IF(Einstellungen!L3=1,IF(K34&gt;Einstellungen!$J6,Einstellungen!$K6,""),"")</f>
        <v/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 x14ac:dyDescent="0.35">
      <c r="A8" s="30"/>
      <c r="B8" s="30"/>
      <c r="C8" s="30"/>
      <c r="D8" s="30"/>
      <c r="E8" s="30"/>
      <c r="F8" s="30"/>
      <c r="G8" s="30"/>
      <c r="H8" s="30"/>
      <c r="I8" s="30"/>
      <c r="J8" s="30"/>
      <c r="K8" s="34" t="str">
        <f>IF(Einstellungen!I3=1,IF(K35&lt;Einstellungen!$G7,Einstellungen!$H7,""),"")</f>
        <v/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 x14ac:dyDescent="0.35">
      <c r="A9" s="30"/>
      <c r="B9" s="30"/>
      <c r="C9" s="30"/>
      <c r="D9" s="30"/>
      <c r="E9" s="30"/>
      <c r="F9" s="30"/>
      <c r="G9" s="30"/>
      <c r="H9" s="30"/>
      <c r="I9" s="30"/>
      <c r="J9" s="30"/>
      <c r="K9" s="34" t="str">
        <f>IF(Einstellungen!L3=1,IF(K35&gt;Einstellungen!$J7,Einstellungen!$K7,""),"")</f>
        <v/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.75" customHeigh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4" t="str">
        <f>IF(Einstellungen!I3=1,IF(K36&lt;Einstellungen!$G8,Einstellungen!$H8,""),"")</f>
        <v/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 x14ac:dyDescent="0.3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4" t="str">
        <f>IF(Einstellungen!L3=1,IF(K36&gt;Einstellungen!$J8,Einstellungen!$K8,""),"")</f>
        <v/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 x14ac:dyDescent="0.3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4" t="str">
        <f>IF(Einstellungen!F3=1,IF(K33&lt;Einstellungen!$D5,Einstellungen!$E5,""),"")</f>
        <v/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8.75" customHeight="1" x14ac:dyDescent="0.4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4" t="str">
        <f>IF(Einstellungen!O3=1,IF(K33&gt;Einstellungen!$M5,Einstellungen!$N5,""),"")</f>
        <v/>
      </c>
      <c r="L13" s="30"/>
      <c r="M13" s="30"/>
      <c r="N13" s="35" t="s">
        <v>65</v>
      </c>
      <c r="O13" s="32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 x14ac:dyDescent="0.4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4" t="str">
        <f>IF(Einstellungen!F3=1,IF(K34&lt;Einstellungen!$D6,Einstellungen!$E6,""),"")</f>
        <v/>
      </c>
      <c r="L14" s="30"/>
      <c r="M14" s="30"/>
      <c r="N14" s="36" t="s">
        <v>66</v>
      </c>
      <c r="O14" s="37">
        <f>Einstellungen!M5</f>
        <v>0.5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8.75" customHeight="1" x14ac:dyDescent="0.4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4" t="str">
        <f>IF(Einstellungen!O3=1,IF(K34&gt;Einstellungen!$M6,Einstellungen!$N6,""),"")</f>
        <v/>
      </c>
      <c r="L15" s="30"/>
      <c r="M15" s="30"/>
      <c r="N15" s="36" t="s">
        <v>67</v>
      </c>
      <c r="O15" s="37">
        <f>Einstellungen!D5</f>
        <v>0.05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8.75" customHeight="1" x14ac:dyDescent="0.4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4" t="str">
        <f>IF(Einstellungen!F3=1,IF(K35&lt;Einstellungen!$D7,Einstellungen!$E7,""),"")</f>
        <v/>
      </c>
      <c r="L16" s="30"/>
      <c r="M16" s="30"/>
      <c r="N16" s="32"/>
      <c r="O16" s="32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8.75" customHeight="1" x14ac:dyDescent="0.4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4" t="str">
        <f>IF(Einstellungen!O3=1,IF(K35&gt;Einstellungen!$M7,Einstellungen!$N7,""),"")</f>
        <v/>
      </c>
      <c r="L17" s="30"/>
      <c r="M17" s="30"/>
      <c r="N17" s="35" t="s">
        <v>37</v>
      </c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8.75" customHeight="1" x14ac:dyDescent="0.4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4" t="str">
        <f>IF(Einstellungen!F3=1,IF(K36&lt;Einstellungen!$D8,Einstellungen!$E8,""),"")</f>
        <v/>
      </c>
      <c r="L18" s="30"/>
      <c r="M18" s="30"/>
      <c r="N18" s="38" t="str">
        <f>Einstellungen!C5</f>
        <v>Weizen</v>
      </c>
      <c r="O18" s="38">
        <f>Einstellungen!B5</f>
        <v>5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8.75" customHeight="1" x14ac:dyDescent="0.4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3" t="str">
        <f>IF(Einstellungen!O3=1,IF(K36&gt;Einstellungen!$M8,Einstellungen!$N8,""),"")</f>
        <v/>
      </c>
      <c r="L19" s="30"/>
      <c r="M19" s="30"/>
      <c r="N19" s="36" t="str">
        <f>Einstellungen!C6</f>
        <v>Mais</v>
      </c>
      <c r="O19" s="36">
        <f>Einstellungen!B6</f>
        <v>4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8.75" customHeight="1" x14ac:dyDescent="0.4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2"/>
      <c r="L20" s="30"/>
      <c r="M20" s="30"/>
      <c r="N20" s="36" t="str">
        <f>Einstellungen!C7</f>
        <v>Raps</v>
      </c>
      <c r="O20" s="36">
        <f>Einstellungen!B7</f>
        <v>4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8.75" customHeight="1" x14ac:dyDescent="0.4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2"/>
      <c r="L21" s="30"/>
      <c r="M21" s="30"/>
      <c r="N21" s="39" t="str">
        <f>Einstellungen!C8</f>
        <v>Baumwolle</v>
      </c>
      <c r="O21" s="39">
        <f>Einstellungen!B8</f>
        <v>3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5.75" customHeight="1" x14ac:dyDescent="0.3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5.75" customHeight="1" x14ac:dyDescent="0.3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5.75" customHeight="1" x14ac:dyDescent="0.3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 x14ac:dyDescent="0.3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.75" customHeight="1" x14ac:dyDescent="0.3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.75" customHeight="1" x14ac:dyDescent="0.3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.75" customHeight="1" x14ac:dyDescent="0.35">
      <c r="A28" s="41"/>
      <c r="B28" s="42"/>
      <c r="C28" s="42"/>
      <c r="D28" s="42"/>
      <c r="E28" s="42"/>
      <c r="F28" s="42"/>
      <c r="G28" s="42"/>
      <c r="H28" s="41"/>
      <c r="I28" s="41"/>
      <c r="J28" s="41"/>
      <c r="K28" s="41"/>
      <c r="L28" s="41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 x14ac:dyDescent="0.35">
      <c r="A29" s="41"/>
      <c r="B29" s="42"/>
      <c r="C29" s="42"/>
      <c r="D29" s="42"/>
      <c r="E29" s="42"/>
      <c r="F29" s="42"/>
      <c r="G29" s="42"/>
      <c r="H29" s="41"/>
      <c r="I29" s="41"/>
      <c r="J29" s="41"/>
      <c r="K29" s="41"/>
      <c r="L29" s="41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 x14ac:dyDescent="0.35">
      <c r="A30" s="41"/>
      <c r="B30" s="42"/>
      <c r="C30" s="42"/>
      <c r="D30" s="42"/>
      <c r="E30" s="42"/>
      <c r="F30" s="42"/>
      <c r="G30" s="42"/>
      <c r="H30" s="41"/>
      <c r="I30" s="41"/>
      <c r="J30" s="41"/>
      <c r="K30" s="41"/>
      <c r="L30" s="41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 x14ac:dyDescent="0.35">
      <c r="A31" s="41"/>
      <c r="B31" s="42"/>
      <c r="C31" s="42"/>
      <c r="D31" s="42"/>
      <c r="E31" s="42"/>
      <c r="F31" s="42"/>
      <c r="G31" s="42"/>
      <c r="H31" s="41"/>
      <c r="I31" s="41"/>
      <c r="J31" s="41"/>
      <c r="K31" s="41"/>
      <c r="L31" s="41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customHeight="1" x14ac:dyDescent="0.35">
      <c r="A32" s="41" t="s">
        <v>64</v>
      </c>
      <c r="B32" s="42"/>
      <c r="C32" s="42"/>
      <c r="D32" s="42"/>
      <c r="E32" s="42" t="s">
        <v>23</v>
      </c>
      <c r="F32" s="42" t="s">
        <v>21</v>
      </c>
      <c r="G32" s="42" t="s">
        <v>19</v>
      </c>
      <c r="H32" s="42" t="s">
        <v>16</v>
      </c>
      <c r="I32" s="42" t="s">
        <v>5</v>
      </c>
      <c r="J32" s="42" t="s">
        <v>68</v>
      </c>
      <c r="K32" s="42" t="s">
        <v>69</v>
      </c>
      <c r="L32" s="41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 x14ac:dyDescent="0.35">
      <c r="A33" s="41" t="str">
        <f>Einstellungen!C5</f>
        <v>Weizen</v>
      </c>
      <c r="B33" s="42">
        <f>Einstellungen!$B$10</f>
        <v>5</v>
      </c>
      <c r="C33" s="42">
        <f>Einstellungen!$B$10</f>
        <v>5</v>
      </c>
      <c r="D33" s="42">
        <f>Einstellungen!$B$10</f>
        <v>5</v>
      </c>
      <c r="E33" s="42">
        <f>Daten!B$31</f>
        <v>0</v>
      </c>
      <c r="F33" s="42">
        <f>Daten!B$25</f>
        <v>0</v>
      </c>
      <c r="G33" s="42">
        <f>Daten!B$19</f>
        <v>0</v>
      </c>
      <c r="H33" s="42">
        <f>Daten!B$13</f>
        <v>0</v>
      </c>
      <c r="I33" s="42">
        <f>Daten!B$7</f>
        <v>0</v>
      </c>
      <c r="J33" s="42">
        <f t="shared" ref="J33:J36" si="0">SUM(B33:I33)</f>
        <v>15</v>
      </c>
      <c r="K33" s="43">
        <f t="shared" ref="K33:K36" si="1">J33/SUM($J$33:$J$36)</f>
        <v>0.25</v>
      </c>
      <c r="L33" s="41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5.75" customHeight="1" x14ac:dyDescent="0.35">
      <c r="A34" s="41" t="str">
        <f>Einstellungen!C6</f>
        <v>Mais</v>
      </c>
      <c r="B34" s="42">
        <f>Einstellungen!$B$10</f>
        <v>5</v>
      </c>
      <c r="C34" s="42">
        <f>Einstellungen!$B$10</f>
        <v>5</v>
      </c>
      <c r="D34" s="42">
        <f>Einstellungen!$B$10</f>
        <v>5</v>
      </c>
      <c r="E34" s="42">
        <f>Daten!C$31</f>
        <v>0</v>
      </c>
      <c r="F34" s="42">
        <f>Daten!C$25</f>
        <v>0</v>
      </c>
      <c r="G34" s="42">
        <f>Daten!C$19</f>
        <v>0</v>
      </c>
      <c r="H34" s="42">
        <f>Daten!C$13</f>
        <v>0</v>
      </c>
      <c r="I34" s="42">
        <f>Daten!C$7</f>
        <v>0</v>
      </c>
      <c r="J34" s="42">
        <f t="shared" si="0"/>
        <v>15</v>
      </c>
      <c r="K34" s="43">
        <f t="shared" si="1"/>
        <v>0.25</v>
      </c>
      <c r="L34" s="41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5.75" customHeight="1" x14ac:dyDescent="0.35">
      <c r="A35" s="41" t="str">
        <f>Einstellungen!C7</f>
        <v>Raps</v>
      </c>
      <c r="B35" s="42">
        <f>Einstellungen!$B$10</f>
        <v>5</v>
      </c>
      <c r="C35" s="42">
        <f>Einstellungen!$B$10</f>
        <v>5</v>
      </c>
      <c r="D35" s="42">
        <f>Einstellungen!$B$10</f>
        <v>5</v>
      </c>
      <c r="E35" s="42">
        <f>Daten!D$31</f>
        <v>0</v>
      </c>
      <c r="F35" s="42">
        <f>Daten!D$25</f>
        <v>0</v>
      </c>
      <c r="G35" s="42">
        <f>Daten!D$19</f>
        <v>0</v>
      </c>
      <c r="H35" s="42">
        <f>Daten!D$13</f>
        <v>0</v>
      </c>
      <c r="I35" s="42">
        <f>Daten!D$7</f>
        <v>0</v>
      </c>
      <c r="J35" s="42">
        <f t="shared" si="0"/>
        <v>15</v>
      </c>
      <c r="K35" s="43">
        <f t="shared" si="1"/>
        <v>0.25</v>
      </c>
      <c r="L35" s="41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 x14ac:dyDescent="0.35">
      <c r="A36" s="41" t="str">
        <f>Einstellungen!C8</f>
        <v>Baumwolle</v>
      </c>
      <c r="B36" s="42">
        <f>Einstellungen!$B$10</f>
        <v>5</v>
      </c>
      <c r="C36" s="42">
        <f>Einstellungen!$B$10</f>
        <v>5</v>
      </c>
      <c r="D36" s="42">
        <f>Einstellungen!$B$10</f>
        <v>5</v>
      </c>
      <c r="E36" s="42">
        <f>Daten!E$31</f>
        <v>0</v>
      </c>
      <c r="F36" s="42">
        <f>Daten!E$25</f>
        <v>0</v>
      </c>
      <c r="G36" s="42">
        <f>Daten!E$19</f>
        <v>0</v>
      </c>
      <c r="H36" s="42">
        <f>Daten!E$13</f>
        <v>0</v>
      </c>
      <c r="I36" s="42">
        <f>Daten!E$7</f>
        <v>0</v>
      </c>
      <c r="J36" s="42">
        <f t="shared" si="0"/>
        <v>15</v>
      </c>
      <c r="K36" s="43">
        <f t="shared" si="1"/>
        <v>0.25</v>
      </c>
      <c r="L36" s="41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 x14ac:dyDescent="0.3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 x14ac:dyDescent="0.35">
      <c r="A38" s="41"/>
      <c r="B38" s="42"/>
      <c r="C38" s="42"/>
      <c r="D38" s="42"/>
      <c r="E38" s="42"/>
      <c r="F38" s="42"/>
      <c r="G38" s="42"/>
      <c r="H38" s="42"/>
      <c r="I38" s="41"/>
      <c r="J38" s="41"/>
      <c r="K38" s="41"/>
      <c r="L38" s="41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 x14ac:dyDescent="0.3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 x14ac:dyDescent="0.3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 x14ac:dyDescent="0.3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 x14ac:dyDescent="0.3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 x14ac:dyDescent="0.3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 x14ac:dyDescent="0.3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 x14ac:dyDescent="0.3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 x14ac:dyDescent="0.3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 x14ac:dyDescent="0.3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 x14ac:dyDescent="0.3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 x14ac:dyDescent="0.3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 x14ac:dyDescent="0.3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 x14ac:dyDescent="0.3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 x14ac:dyDescent="0.3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 x14ac:dyDescent="0.3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 x14ac:dyDescent="0.3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 x14ac:dyDescent="0.3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 x14ac:dyDescent="0.3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 x14ac:dyDescent="0.3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 x14ac:dyDescent="0.3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 x14ac:dyDescent="0.3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 x14ac:dyDescent="0.3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 x14ac:dyDescent="0.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 x14ac:dyDescent="0.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 x14ac:dyDescent="0.3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 x14ac:dyDescent="0.3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 x14ac:dyDescent="0.3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 x14ac:dyDescent="0.3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 x14ac:dyDescent="0.3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 x14ac:dyDescent="0.3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 x14ac:dyDescent="0.3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 x14ac:dyDescent="0.3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 x14ac:dyDescent="0.3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 x14ac:dyDescent="0.3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 x14ac:dyDescent="0.3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 x14ac:dyDescent="0.3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 x14ac:dyDescent="0.3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 x14ac:dyDescent="0.3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 x14ac:dyDescent="0.3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 x14ac:dyDescent="0.3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 x14ac:dyDescent="0.3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 x14ac:dyDescent="0.3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 x14ac:dyDescent="0.3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 x14ac:dyDescent="0.3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 x14ac:dyDescent="0.3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 x14ac:dyDescent="0.3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 x14ac:dyDescent="0.3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 x14ac:dyDescent="0.3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 x14ac:dyDescent="0.3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 x14ac:dyDescent="0.3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 x14ac:dyDescent="0.3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 x14ac:dyDescent="0.3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 x14ac:dyDescent="0.3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 x14ac:dyDescent="0.3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 x14ac:dyDescent="0.3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 x14ac:dyDescent="0.3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 x14ac:dyDescent="0.3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 x14ac:dyDescent="0.3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 x14ac:dyDescent="0.3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 x14ac:dyDescent="0.3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 x14ac:dyDescent="0.3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 x14ac:dyDescent="0.3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 x14ac:dyDescent="0.3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 x14ac:dyDescent="0.3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 x14ac:dyDescent="0.3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 x14ac:dyDescent="0.3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 x14ac:dyDescent="0.3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 x14ac:dyDescent="0.3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 x14ac:dyDescent="0.3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 x14ac:dyDescent="0.3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 x14ac:dyDescent="0.3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 x14ac:dyDescent="0.3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 x14ac:dyDescent="0.3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 x14ac:dyDescent="0.3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 x14ac:dyDescent="0.3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 x14ac:dyDescent="0.3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 x14ac:dyDescent="0.3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 x14ac:dyDescent="0.3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 x14ac:dyDescent="0.3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 x14ac:dyDescent="0.3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 x14ac:dyDescent="0.3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 x14ac:dyDescent="0.3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 x14ac:dyDescent="0.3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 x14ac:dyDescent="0.3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 x14ac:dyDescent="0.3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 x14ac:dyDescent="0.3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 x14ac:dyDescent="0.3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 x14ac:dyDescent="0.3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 x14ac:dyDescent="0.3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 x14ac:dyDescent="0.3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 x14ac:dyDescent="0.3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 x14ac:dyDescent="0.3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 x14ac:dyDescent="0.3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 x14ac:dyDescent="0.3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 x14ac:dyDescent="0.3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 x14ac:dyDescent="0.3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 x14ac:dyDescent="0.3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 x14ac:dyDescent="0.3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 x14ac:dyDescent="0.3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 x14ac:dyDescent="0.3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 x14ac:dyDescent="0.3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 x14ac:dyDescent="0.3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 x14ac:dyDescent="0.3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 x14ac:dyDescent="0.3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 x14ac:dyDescent="0.3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 x14ac:dyDescent="0.3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 x14ac:dyDescent="0.3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 x14ac:dyDescent="0.3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 x14ac:dyDescent="0.3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 x14ac:dyDescent="0.3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 x14ac:dyDescent="0.3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 x14ac:dyDescent="0.3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 x14ac:dyDescent="0.3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 x14ac:dyDescent="0.3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 x14ac:dyDescent="0.3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 x14ac:dyDescent="0.3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 x14ac:dyDescent="0.3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 x14ac:dyDescent="0.3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 x14ac:dyDescent="0.3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 x14ac:dyDescent="0.3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 x14ac:dyDescent="0.3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 x14ac:dyDescent="0.3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 x14ac:dyDescent="0.3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 x14ac:dyDescent="0.3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 x14ac:dyDescent="0.3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 x14ac:dyDescent="0.3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 x14ac:dyDescent="0.3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 x14ac:dyDescent="0.3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 x14ac:dyDescent="0.3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 x14ac:dyDescent="0.3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 x14ac:dyDescent="0.3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 x14ac:dyDescent="0.3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 x14ac:dyDescent="0.3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 x14ac:dyDescent="0.3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 x14ac:dyDescent="0.3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 x14ac:dyDescent="0.3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 x14ac:dyDescent="0.3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 x14ac:dyDescent="0.3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 x14ac:dyDescent="0.3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 x14ac:dyDescent="0.3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 x14ac:dyDescent="0.3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 x14ac:dyDescent="0.3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 x14ac:dyDescent="0.3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 x14ac:dyDescent="0.3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 x14ac:dyDescent="0.3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 x14ac:dyDescent="0.3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 x14ac:dyDescent="0.3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 x14ac:dyDescent="0.3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 x14ac:dyDescent="0.3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 x14ac:dyDescent="0.3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 x14ac:dyDescent="0.3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 x14ac:dyDescent="0.3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 x14ac:dyDescent="0.3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 x14ac:dyDescent="0.3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 x14ac:dyDescent="0.3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 x14ac:dyDescent="0.3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 x14ac:dyDescent="0.3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 x14ac:dyDescent="0.3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 x14ac:dyDescent="0.3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 x14ac:dyDescent="0.3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 x14ac:dyDescent="0.3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 x14ac:dyDescent="0.3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 x14ac:dyDescent="0.3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 x14ac:dyDescent="0.3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 x14ac:dyDescent="0.3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 x14ac:dyDescent="0.3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 x14ac:dyDescent="0.3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 x14ac:dyDescent="0.3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 x14ac:dyDescent="0.3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 x14ac:dyDescent="0.3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 x14ac:dyDescent="0.3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 x14ac:dyDescent="0.3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 x14ac:dyDescent="0.3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 x14ac:dyDescent="0.3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 x14ac:dyDescent="0.3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 x14ac:dyDescent="0.3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 x14ac:dyDescent="0.3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 x14ac:dyDescent="0.3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 x14ac:dyDescent="0.3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 x14ac:dyDescent="0.3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 x14ac:dyDescent="0.3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 x14ac:dyDescent="0.3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 x14ac:dyDescent="0.3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3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 x14ac:dyDescent="0.3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 x14ac:dyDescent="0.3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 x14ac:dyDescent="0.3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 x14ac:dyDescent="0.3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 x14ac:dyDescent="0.3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 x14ac:dyDescent="0.3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 x14ac:dyDescent="0.3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 x14ac:dyDescent="0.3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 x14ac:dyDescent="0.3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 x14ac:dyDescent="0.3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 x14ac:dyDescent="0.3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 x14ac:dyDescent="0.3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 x14ac:dyDescent="0.3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 x14ac:dyDescent="0.3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 x14ac:dyDescent="0.3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 x14ac:dyDescent="0.3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 x14ac:dyDescent="0.3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 x14ac:dyDescent="0.3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 x14ac:dyDescent="0.3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 x14ac:dyDescent="0.3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 x14ac:dyDescent="0.3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 x14ac:dyDescent="0.3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 x14ac:dyDescent="0.3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 x14ac:dyDescent="0.3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 x14ac:dyDescent="0.3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 x14ac:dyDescent="0.3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 x14ac:dyDescent="0.3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 x14ac:dyDescent="0.3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 x14ac:dyDescent="0.3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 x14ac:dyDescent="0.3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 x14ac:dyDescent="0.3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 x14ac:dyDescent="0.3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 x14ac:dyDescent="0.3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 x14ac:dyDescent="0.3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 x14ac:dyDescent="0.3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 x14ac:dyDescent="0.3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 x14ac:dyDescent="0.3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 x14ac:dyDescent="0.3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 x14ac:dyDescent="0.3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 x14ac:dyDescent="0.3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 x14ac:dyDescent="0.3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 x14ac:dyDescent="0.3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 x14ac:dyDescent="0.3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 x14ac:dyDescent="0.3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 x14ac:dyDescent="0.3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 x14ac:dyDescent="0.3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 x14ac:dyDescent="0.3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 x14ac:dyDescent="0.3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 x14ac:dyDescent="0.3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 x14ac:dyDescent="0.3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 x14ac:dyDescent="0.3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 x14ac:dyDescent="0.3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 x14ac:dyDescent="0.3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 x14ac:dyDescent="0.3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 x14ac:dyDescent="0.3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 x14ac:dyDescent="0.3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 x14ac:dyDescent="0.3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 x14ac:dyDescent="0.3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 x14ac:dyDescent="0.3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 x14ac:dyDescent="0.3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 x14ac:dyDescent="0.3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 x14ac:dyDescent="0.3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 x14ac:dyDescent="0.3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 x14ac:dyDescent="0.3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 x14ac:dyDescent="0.3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 x14ac:dyDescent="0.3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 x14ac:dyDescent="0.3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 x14ac:dyDescent="0.3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 x14ac:dyDescent="0.3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 x14ac:dyDescent="0.3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 x14ac:dyDescent="0.3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 x14ac:dyDescent="0.3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 x14ac:dyDescent="0.3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 x14ac:dyDescent="0.3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 x14ac:dyDescent="0.3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 x14ac:dyDescent="0.3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 x14ac:dyDescent="0.3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 x14ac:dyDescent="0.3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 x14ac:dyDescent="0.3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 x14ac:dyDescent="0.3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 x14ac:dyDescent="0.3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 x14ac:dyDescent="0.3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 x14ac:dyDescent="0.3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 x14ac:dyDescent="0.3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 x14ac:dyDescent="0.3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 x14ac:dyDescent="0.3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 x14ac:dyDescent="0.3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 x14ac:dyDescent="0.3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 x14ac:dyDescent="0.3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 x14ac:dyDescent="0.3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 x14ac:dyDescent="0.3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 x14ac:dyDescent="0.3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 x14ac:dyDescent="0.3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 x14ac:dyDescent="0.3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 x14ac:dyDescent="0.3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 x14ac:dyDescent="0.3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 x14ac:dyDescent="0.3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 x14ac:dyDescent="0.3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 x14ac:dyDescent="0.3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 x14ac:dyDescent="0.3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 x14ac:dyDescent="0.3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 x14ac:dyDescent="0.3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 x14ac:dyDescent="0.3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 x14ac:dyDescent="0.3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 x14ac:dyDescent="0.3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 x14ac:dyDescent="0.3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 x14ac:dyDescent="0.3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 x14ac:dyDescent="0.3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 x14ac:dyDescent="0.3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 x14ac:dyDescent="0.3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 x14ac:dyDescent="0.3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 x14ac:dyDescent="0.3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 x14ac:dyDescent="0.3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 x14ac:dyDescent="0.3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 x14ac:dyDescent="0.3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 x14ac:dyDescent="0.3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 x14ac:dyDescent="0.3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 x14ac:dyDescent="0.3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 x14ac:dyDescent="0.3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 x14ac:dyDescent="0.3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 x14ac:dyDescent="0.3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 x14ac:dyDescent="0.3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 x14ac:dyDescent="0.3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 x14ac:dyDescent="0.3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 x14ac:dyDescent="0.3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 x14ac:dyDescent="0.3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 x14ac:dyDescent="0.3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 x14ac:dyDescent="0.3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 x14ac:dyDescent="0.3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 x14ac:dyDescent="0.3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 x14ac:dyDescent="0.3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 x14ac:dyDescent="0.3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 x14ac:dyDescent="0.3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 x14ac:dyDescent="0.3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 x14ac:dyDescent="0.3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 x14ac:dyDescent="0.3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 x14ac:dyDescent="0.3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 x14ac:dyDescent="0.3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 x14ac:dyDescent="0.3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 x14ac:dyDescent="0.3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 x14ac:dyDescent="0.3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 x14ac:dyDescent="0.3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 x14ac:dyDescent="0.3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 x14ac:dyDescent="0.3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 x14ac:dyDescent="0.3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 x14ac:dyDescent="0.3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 x14ac:dyDescent="0.3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 x14ac:dyDescent="0.3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 x14ac:dyDescent="0.3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 x14ac:dyDescent="0.3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 x14ac:dyDescent="0.3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 x14ac:dyDescent="0.3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 x14ac:dyDescent="0.3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 x14ac:dyDescent="0.3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 x14ac:dyDescent="0.3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 x14ac:dyDescent="0.3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 x14ac:dyDescent="0.3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 x14ac:dyDescent="0.3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 x14ac:dyDescent="0.3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 x14ac:dyDescent="0.3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 x14ac:dyDescent="0.3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 x14ac:dyDescent="0.3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 x14ac:dyDescent="0.3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 x14ac:dyDescent="0.3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 x14ac:dyDescent="0.3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 x14ac:dyDescent="0.3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 x14ac:dyDescent="0.3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 x14ac:dyDescent="0.3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 x14ac:dyDescent="0.3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 x14ac:dyDescent="0.3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 x14ac:dyDescent="0.3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 x14ac:dyDescent="0.3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 x14ac:dyDescent="0.3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 x14ac:dyDescent="0.3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 x14ac:dyDescent="0.3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 x14ac:dyDescent="0.3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 x14ac:dyDescent="0.3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 x14ac:dyDescent="0.3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 x14ac:dyDescent="0.3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 x14ac:dyDescent="0.3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 x14ac:dyDescent="0.3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 x14ac:dyDescent="0.3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 x14ac:dyDescent="0.3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 x14ac:dyDescent="0.3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 x14ac:dyDescent="0.3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 x14ac:dyDescent="0.3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 x14ac:dyDescent="0.3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 x14ac:dyDescent="0.3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 x14ac:dyDescent="0.3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 x14ac:dyDescent="0.3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 x14ac:dyDescent="0.3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 x14ac:dyDescent="0.3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 x14ac:dyDescent="0.3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 x14ac:dyDescent="0.3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 x14ac:dyDescent="0.3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 x14ac:dyDescent="0.3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 x14ac:dyDescent="0.3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 x14ac:dyDescent="0.3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 x14ac:dyDescent="0.3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 x14ac:dyDescent="0.3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 x14ac:dyDescent="0.3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 x14ac:dyDescent="0.3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 x14ac:dyDescent="0.3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 x14ac:dyDescent="0.3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 x14ac:dyDescent="0.3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 x14ac:dyDescent="0.3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 x14ac:dyDescent="0.3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 x14ac:dyDescent="0.3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 x14ac:dyDescent="0.3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 x14ac:dyDescent="0.3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 x14ac:dyDescent="0.3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 x14ac:dyDescent="0.3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 x14ac:dyDescent="0.3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 x14ac:dyDescent="0.3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 x14ac:dyDescent="0.3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 x14ac:dyDescent="0.3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 x14ac:dyDescent="0.3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 x14ac:dyDescent="0.3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 x14ac:dyDescent="0.3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 x14ac:dyDescent="0.3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 x14ac:dyDescent="0.3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 x14ac:dyDescent="0.3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 x14ac:dyDescent="0.3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 x14ac:dyDescent="0.3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 x14ac:dyDescent="0.3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 x14ac:dyDescent="0.3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 x14ac:dyDescent="0.3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 x14ac:dyDescent="0.3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 x14ac:dyDescent="0.3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 x14ac:dyDescent="0.3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 x14ac:dyDescent="0.3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 x14ac:dyDescent="0.3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 x14ac:dyDescent="0.3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 x14ac:dyDescent="0.3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 x14ac:dyDescent="0.3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 x14ac:dyDescent="0.3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 x14ac:dyDescent="0.3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 x14ac:dyDescent="0.3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 x14ac:dyDescent="0.3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 x14ac:dyDescent="0.3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 x14ac:dyDescent="0.3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 x14ac:dyDescent="0.3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 x14ac:dyDescent="0.3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 x14ac:dyDescent="0.3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 x14ac:dyDescent="0.3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 x14ac:dyDescent="0.3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 x14ac:dyDescent="0.3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 x14ac:dyDescent="0.3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 x14ac:dyDescent="0.3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 x14ac:dyDescent="0.3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 x14ac:dyDescent="0.3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 x14ac:dyDescent="0.3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 x14ac:dyDescent="0.3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 x14ac:dyDescent="0.3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 x14ac:dyDescent="0.3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 x14ac:dyDescent="0.3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 x14ac:dyDescent="0.3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 x14ac:dyDescent="0.3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 x14ac:dyDescent="0.3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 x14ac:dyDescent="0.3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 x14ac:dyDescent="0.3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 x14ac:dyDescent="0.3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 x14ac:dyDescent="0.3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 x14ac:dyDescent="0.3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 x14ac:dyDescent="0.3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 x14ac:dyDescent="0.3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 x14ac:dyDescent="0.3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 x14ac:dyDescent="0.3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 x14ac:dyDescent="0.3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 x14ac:dyDescent="0.3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 x14ac:dyDescent="0.3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 x14ac:dyDescent="0.3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 x14ac:dyDescent="0.3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 x14ac:dyDescent="0.3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 x14ac:dyDescent="0.3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 x14ac:dyDescent="0.3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 x14ac:dyDescent="0.3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 x14ac:dyDescent="0.3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 x14ac:dyDescent="0.3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 x14ac:dyDescent="0.3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 x14ac:dyDescent="0.3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 x14ac:dyDescent="0.3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 x14ac:dyDescent="0.3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 x14ac:dyDescent="0.3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 x14ac:dyDescent="0.3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 x14ac:dyDescent="0.3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 x14ac:dyDescent="0.3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 x14ac:dyDescent="0.3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 x14ac:dyDescent="0.3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 x14ac:dyDescent="0.3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 x14ac:dyDescent="0.3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 x14ac:dyDescent="0.3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 x14ac:dyDescent="0.3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 x14ac:dyDescent="0.3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 x14ac:dyDescent="0.3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 x14ac:dyDescent="0.3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 x14ac:dyDescent="0.3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 x14ac:dyDescent="0.3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 x14ac:dyDescent="0.3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 x14ac:dyDescent="0.3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 x14ac:dyDescent="0.3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 x14ac:dyDescent="0.3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 x14ac:dyDescent="0.3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 x14ac:dyDescent="0.3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 x14ac:dyDescent="0.3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 x14ac:dyDescent="0.3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 x14ac:dyDescent="0.3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 x14ac:dyDescent="0.3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 x14ac:dyDescent="0.3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 x14ac:dyDescent="0.3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 x14ac:dyDescent="0.3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 x14ac:dyDescent="0.3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 x14ac:dyDescent="0.3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 x14ac:dyDescent="0.3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 x14ac:dyDescent="0.3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 x14ac:dyDescent="0.3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 x14ac:dyDescent="0.3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 x14ac:dyDescent="0.3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 x14ac:dyDescent="0.3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 x14ac:dyDescent="0.3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 x14ac:dyDescent="0.3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 x14ac:dyDescent="0.3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 x14ac:dyDescent="0.3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 x14ac:dyDescent="0.3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 x14ac:dyDescent="0.3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 x14ac:dyDescent="0.3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 x14ac:dyDescent="0.3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 x14ac:dyDescent="0.3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 x14ac:dyDescent="0.3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 x14ac:dyDescent="0.3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 x14ac:dyDescent="0.3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 x14ac:dyDescent="0.3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 x14ac:dyDescent="0.3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 x14ac:dyDescent="0.3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 x14ac:dyDescent="0.3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 x14ac:dyDescent="0.3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 x14ac:dyDescent="0.3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 x14ac:dyDescent="0.3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 x14ac:dyDescent="0.3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 x14ac:dyDescent="0.3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 x14ac:dyDescent="0.3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 x14ac:dyDescent="0.3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 x14ac:dyDescent="0.3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 x14ac:dyDescent="0.3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 x14ac:dyDescent="0.3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 x14ac:dyDescent="0.3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 x14ac:dyDescent="0.3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 x14ac:dyDescent="0.3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 x14ac:dyDescent="0.3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 x14ac:dyDescent="0.3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 x14ac:dyDescent="0.3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 x14ac:dyDescent="0.3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 x14ac:dyDescent="0.3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 x14ac:dyDescent="0.3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 x14ac:dyDescent="0.3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 x14ac:dyDescent="0.3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 x14ac:dyDescent="0.3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 x14ac:dyDescent="0.3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 x14ac:dyDescent="0.3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 x14ac:dyDescent="0.3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 x14ac:dyDescent="0.3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 x14ac:dyDescent="0.3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 x14ac:dyDescent="0.3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 x14ac:dyDescent="0.3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 x14ac:dyDescent="0.3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 x14ac:dyDescent="0.3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 x14ac:dyDescent="0.3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 x14ac:dyDescent="0.3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 x14ac:dyDescent="0.3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 x14ac:dyDescent="0.3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 x14ac:dyDescent="0.3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 x14ac:dyDescent="0.3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 x14ac:dyDescent="0.3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 x14ac:dyDescent="0.3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 x14ac:dyDescent="0.3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 x14ac:dyDescent="0.3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 x14ac:dyDescent="0.3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 x14ac:dyDescent="0.3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 x14ac:dyDescent="0.3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 x14ac:dyDescent="0.3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 x14ac:dyDescent="0.3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 x14ac:dyDescent="0.3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 x14ac:dyDescent="0.3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 x14ac:dyDescent="0.3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 x14ac:dyDescent="0.3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 x14ac:dyDescent="0.3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 x14ac:dyDescent="0.3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 x14ac:dyDescent="0.3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 x14ac:dyDescent="0.3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 x14ac:dyDescent="0.3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 x14ac:dyDescent="0.3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 x14ac:dyDescent="0.3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 x14ac:dyDescent="0.3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 x14ac:dyDescent="0.3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 x14ac:dyDescent="0.3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 x14ac:dyDescent="0.3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 x14ac:dyDescent="0.3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 x14ac:dyDescent="0.3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 x14ac:dyDescent="0.3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 x14ac:dyDescent="0.3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 x14ac:dyDescent="0.3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 x14ac:dyDescent="0.3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 x14ac:dyDescent="0.3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 x14ac:dyDescent="0.3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 x14ac:dyDescent="0.3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 x14ac:dyDescent="0.3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 x14ac:dyDescent="0.3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 x14ac:dyDescent="0.3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 x14ac:dyDescent="0.3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 x14ac:dyDescent="0.3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 x14ac:dyDescent="0.3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 x14ac:dyDescent="0.3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 x14ac:dyDescent="0.3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 x14ac:dyDescent="0.3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 x14ac:dyDescent="0.3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 x14ac:dyDescent="0.3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 x14ac:dyDescent="0.3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 x14ac:dyDescent="0.3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 x14ac:dyDescent="0.3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 x14ac:dyDescent="0.3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 x14ac:dyDescent="0.3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 x14ac:dyDescent="0.3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 x14ac:dyDescent="0.3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 x14ac:dyDescent="0.3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 x14ac:dyDescent="0.3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 x14ac:dyDescent="0.3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 x14ac:dyDescent="0.3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 x14ac:dyDescent="0.3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 x14ac:dyDescent="0.3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 x14ac:dyDescent="0.3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 x14ac:dyDescent="0.3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 x14ac:dyDescent="0.3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 x14ac:dyDescent="0.3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 x14ac:dyDescent="0.3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 x14ac:dyDescent="0.3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 x14ac:dyDescent="0.3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 x14ac:dyDescent="0.3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 x14ac:dyDescent="0.3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 x14ac:dyDescent="0.3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 x14ac:dyDescent="0.3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 x14ac:dyDescent="0.3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 x14ac:dyDescent="0.3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 x14ac:dyDescent="0.3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 x14ac:dyDescent="0.3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 x14ac:dyDescent="0.3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 x14ac:dyDescent="0.3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 x14ac:dyDescent="0.3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 x14ac:dyDescent="0.3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 x14ac:dyDescent="0.3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 x14ac:dyDescent="0.3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 x14ac:dyDescent="0.3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 x14ac:dyDescent="0.3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 x14ac:dyDescent="0.3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 x14ac:dyDescent="0.3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 x14ac:dyDescent="0.3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 x14ac:dyDescent="0.3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 x14ac:dyDescent="0.3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 x14ac:dyDescent="0.3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 x14ac:dyDescent="0.3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 x14ac:dyDescent="0.3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 x14ac:dyDescent="0.3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 x14ac:dyDescent="0.3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 x14ac:dyDescent="0.3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 x14ac:dyDescent="0.3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 x14ac:dyDescent="0.3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 x14ac:dyDescent="0.3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 x14ac:dyDescent="0.3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 x14ac:dyDescent="0.3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 x14ac:dyDescent="0.3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 x14ac:dyDescent="0.3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 x14ac:dyDescent="0.3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 x14ac:dyDescent="0.3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 x14ac:dyDescent="0.3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 x14ac:dyDescent="0.3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 x14ac:dyDescent="0.3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 x14ac:dyDescent="0.3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 x14ac:dyDescent="0.3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 x14ac:dyDescent="0.3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 x14ac:dyDescent="0.3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 x14ac:dyDescent="0.3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 x14ac:dyDescent="0.3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 x14ac:dyDescent="0.3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 x14ac:dyDescent="0.3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 x14ac:dyDescent="0.3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 x14ac:dyDescent="0.3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 x14ac:dyDescent="0.3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 x14ac:dyDescent="0.3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 x14ac:dyDescent="0.3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 x14ac:dyDescent="0.3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 x14ac:dyDescent="0.3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 x14ac:dyDescent="0.3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 x14ac:dyDescent="0.3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 x14ac:dyDescent="0.3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 x14ac:dyDescent="0.3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 x14ac:dyDescent="0.3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 x14ac:dyDescent="0.3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 x14ac:dyDescent="0.3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 x14ac:dyDescent="0.3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 x14ac:dyDescent="0.3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 x14ac:dyDescent="0.3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 x14ac:dyDescent="0.3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 x14ac:dyDescent="0.3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 x14ac:dyDescent="0.3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 x14ac:dyDescent="0.3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 x14ac:dyDescent="0.3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 x14ac:dyDescent="0.3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 x14ac:dyDescent="0.3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 x14ac:dyDescent="0.3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 x14ac:dyDescent="0.3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 x14ac:dyDescent="0.3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 x14ac:dyDescent="0.3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 x14ac:dyDescent="0.3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 x14ac:dyDescent="0.3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 x14ac:dyDescent="0.3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 x14ac:dyDescent="0.3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 x14ac:dyDescent="0.3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 x14ac:dyDescent="0.3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 x14ac:dyDescent="0.3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 x14ac:dyDescent="0.3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 x14ac:dyDescent="0.3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 x14ac:dyDescent="0.3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 x14ac:dyDescent="0.3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 x14ac:dyDescent="0.3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 x14ac:dyDescent="0.3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 x14ac:dyDescent="0.3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 x14ac:dyDescent="0.3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 x14ac:dyDescent="0.3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 x14ac:dyDescent="0.3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 x14ac:dyDescent="0.3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 x14ac:dyDescent="0.3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 x14ac:dyDescent="0.3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 x14ac:dyDescent="0.3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 x14ac:dyDescent="0.3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 x14ac:dyDescent="0.3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 x14ac:dyDescent="0.3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 x14ac:dyDescent="0.3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 x14ac:dyDescent="0.3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 x14ac:dyDescent="0.3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 x14ac:dyDescent="0.3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 x14ac:dyDescent="0.3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 x14ac:dyDescent="0.3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 x14ac:dyDescent="0.3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 x14ac:dyDescent="0.3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 x14ac:dyDescent="0.3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 x14ac:dyDescent="0.3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 x14ac:dyDescent="0.3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 x14ac:dyDescent="0.3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 x14ac:dyDescent="0.3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 x14ac:dyDescent="0.3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 x14ac:dyDescent="0.3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 x14ac:dyDescent="0.3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 x14ac:dyDescent="0.3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 x14ac:dyDescent="0.3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 x14ac:dyDescent="0.3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 x14ac:dyDescent="0.3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 x14ac:dyDescent="0.3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 x14ac:dyDescent="0.3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 x14ac:dyDescent="0.3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 x14ac:dyDescent="0.3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 x14ac:dyDescent="0.3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 x14ac:dyDescent="0.3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 x14ac:dyDescent="0.3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 x14ac:dyDescent="0.3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 x14ac:dyDescent="0.3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 x14ac:dyDescent="0.3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 x14ac:dyDescent="0.3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 x14ac:dyDescent="0.3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 x14ac:dyDescent="0.3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 x14ac:dyDescent="0.3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 x14ac:dyDescent="0.3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 x14ac:dyDescent="0.3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 x14ac:dyDescent="0.3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 x14ac:dyDescent="0.3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 x14ac:dyDescent="0.3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 x14ac:dyDescent="0.3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 x14ac:dyDescent="0.3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 x14ac:dyDescent="0.3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 x14ac:dyDescent="0.3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 x14ac:dyDescent="0.3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 x14ac:dyDescent="0.3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 x14ac:dyDescent="0.3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 x14ac:dyDescent="0.3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 x14ac:dyDescent="0.3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 x14ac:dyDescent="0.3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 x14ac:dyDescent="0.3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 x14ac:dyDescent="0.3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 x14ac:dyDescent="0.3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 x14ac:dyDescent="0.3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 x14ac:dyDescent="0.3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 x14ac:dyDescent="0.3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 x14ac:dyDescent="0.3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 x14ac:dyDescent="0.3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 x14ac:dyDescent="0.3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 x14ac:dyDescent="0.3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 x14ac:dyDescent="0.3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 x14ac:dyDescent="0.3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 x14ac:dyDescent="0.3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 x14ac:dyDescent="0.3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 x14ac:dyDescent="0.3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 x14ac:dyDescent="0.3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 x14ac:dyDescent="0.3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 x14ac:dyDescent="0.3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 x14ac:dyDescent="0.3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 x14ac:dyDescent="0.3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 x14ac:dyDescent="0.3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 x14ac:dyDescent="0.3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 x14ac:dyDescent="0.3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 x14ac:dyDescent="0.3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 x14ac:dyDescent="0.3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 x14ac:dyDescent="0.3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 x14ac:dyDescent="0.3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 x14ac:dyDescent="0.3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 x14ac:dyDescent="0.3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 x14ac:dyDescent="0.3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 x14ac:dyDescent="0.3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 x14ac:dyDescent="0.3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 x14ac:dyDescent="0.3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 x14ac:dyDescent="0.3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 x14ac:dyDescent="0.3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 x14ac:dyDescent="0.3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 x14ac:dyDescent="0.3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 x14ac:dyDescent="0.3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 x14ac:dyDescent="0.3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 x14ac:dyDescent="0.3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 x14ac:dyDescent="0.3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 x14ac:dyDescent="0.3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 x14ac:dyDescent="0.3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 x14ac:dyDescent="0.3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 x14ac:dyDescent="0.3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 x14ac:dyDescent="0.3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 x14ac:dyDescent="0.3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 x14ac:dyDescent="0.3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 x14ac:dyDescent="0.3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 x14ac:dyDescent="0.3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 x14ac:dyDescent="0.3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 x14ac:dyDescent="0.3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 x14ac:dyDescent="0.3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 x14ac:dyDescent="0.3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 x14ac:dyDescent="0.3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 x14ac:dyDescent="0.3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 x14ac:dyDescent="0.3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 x14ac:dyDescent="0.3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 x14ac:dyDescent="0.3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 x14ac:dyDescent="0.3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 x14ac:dyDescent="0.3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 x14ac:dyDescent="0.3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 x14ac:dyDescent="0.3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 x14ac:dyDescent="0.3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 x14ac:dyDescent="0.3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 x14ac:dyDescent="0.3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 x14ac:dyDescent="0.3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 x14ac:dyDescent="0.3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 x14ac:dyDescent="0.3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 x14ac:dyDescent="0.3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 x14ac:dyDescent="0.3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 x14ac:dyDescent="0.3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 x14ac:dyDescent="0.3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 x14ac:dyDescent="0.3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 x14ac:dyDescent="0.3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 x14ac:dyDescent="0.3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 x14ac:dyDescent="0.3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 x14ac:dyDescent="0.3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 x14ac:dyDescent="0.3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 x14ac:dyDescent="0.3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 x14ac:dyDescent="0.3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 x14ac:dyDescent="0.3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 x14ac:dyDescent="0.3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 x14ac:dyDescent="0.3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 x14ac:dyDescent="0.3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 x14ac:dyDescent="0.3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 x14ac:dyDescent="0.3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 x14ac:dyDescent="0.3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 x14ac:dyDescent="0.3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 x14ac:dyDescent="0.3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 x14ac:dyDescent="0.3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 x14ac:dyDescent="0.3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 x14ac:dyDescent="0.3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 x14ac:dyDescent="0.3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 x14ac:dyDescent="0.3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 x14ac:dyDescent="0.3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 x14ac:dyDescent="0.3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 x14ac:dyDescent="0.3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 x14ac:dyDescent="0.3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 x14ac:dyDescent="0.3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 x14ac:dyDescent="0.3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 x14ac:dyDescent="0.3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 x14ac:dyDescent="0.3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 x14ac:dyDescent="0.3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 x14ac:dyDescent="0.3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 x14ac:dyDescent="0.3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 x14ac:dyDescent="0.3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 x14ac:dyDescent="0.3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 x14ac:dyDescent="0.3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 x14ac:dyDescent="0.3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 x14ac:dyDescent="0.3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 x14ac:dyDescent="0.3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 x14ac:dyDescent="0.3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 x14ac:dyDescent="0.3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 x14ac:dyDescent="0.3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 x14ac:dyDescent="0.3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 x14ac:dyDescent="0.3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 x14ac:dyDescent="0.3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 x14ac:dyDescent="0.3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 x14ac:dyDescent="0.3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 x14ac:dyDescent="0.3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 x14ac:dyDescent="0.3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 x14ac:dyDescent="0.3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 x14ac:dyDescent="0.3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 x14ac:dyDescent="0.3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 x14ac:dyDescent="0.3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 x14ac:dyDescent="0.3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 x14ac:dyDescent="0.3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 x14ac:dyDescent="0.3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 x14ac:dyDescent="0.3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 x14ac:dyDescent="0.3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 x14ac:dyDescent="0.3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 x14ac:dyDescent="0.3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 x14ac:dyDescent="0.3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 x14ac:dyDescent="0.3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 x14ac:dyDescent="0.3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 x14ac:dyDescent="0.3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 x14ac:dyDescent="0.3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 x14ac:dyDescent="0.3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 x14ac:dyDescent="0.3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 x14ac:dyDescent="0.3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 x14ac:dyDescent="0.3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 x14ac:dyDescent="0.3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 x14ac:dyDescent="0.3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 x14ac:dyDescent="0.3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 x14ac:dyDescent="0.3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 x14ac:dyDescent="0.3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 x14ac:dyDescent="0.3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 x14ac:dyDescent="0.3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 x14ac:dyDescent="0.3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 x14ac:dyDescent="0.3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 x14ac:dyDescent="0.3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 x14ac:dyDescent="0.3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 x14ac:dyDescent="0.3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 x14ac:dyDescent="0.3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 x14ac:dyDescent="0.3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 x14ac:dyDescent="0.3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 x14ac:dyDescent="0.3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 x14ac:dyDescent="0.3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 x14ac:dyDescent="0.3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 x14ac:dyDescent="0.3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 x14ac:dyDescent="0.3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 x14ac:dyDescent="0.3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 x14ac:dyDescent="0.3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 x14ac:dyDescent="0.3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 x14ac:dyDescent="0.3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 x14ac:dyDescent="0.3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 x14ac:dyDescent="0.3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 x14ac:dyDescent="0.3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 x14ac:dyDescent="0.3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 x14ac:dyDescent="0.3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 x14ac:dyDescent="0.3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 x14ac:dyDescent="0.3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 x14ac:dyDescent="0.3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 x14ac:dyDescent="0.3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 x14ac:dyDescent="0.3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 x14ac:dyDescent="0.3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 x14ac:dyDescent="0.3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 x14ac:dyDescent="0.3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 x14ac:dyDescent="0.3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 x14ac:dyDescent="0.3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 x14ac:dyDescent="0.3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 x14ac:dyDescent="0.3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 x14ac:dyDescent="0.3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 x14ac:dyDescent="0.3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 x14ac:dyDescent="0.3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 x14ac:dyDescent="0.3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 x14ac:dyDescent="0.3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53125" defaultRowHeight="15" customHeight="1" x14ac:dyDescent="0.35"/>
  <cols>
    <col min="1" max="1" width="11.453125" customWidth="1"/>
    <col min="2" max="9" width="10.453125" customWidth="1"/>
    <col min="10" max="15" width="11.453125" customWidth="1"/>
    <col min="16" max="26" width="10" customWidth="1"/>
  </cols>
  <sheetData>
    <row r="1" spans="1:26" ht="14.5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8.75" customHeight="1" x14ac:dyDescent="0.45">
      <c r="A2" s="30"/>
      <c r="B2" s="30"/>
      <c r="C2" s="30"/>
      <c r="D2" s="30"/>
      <c r="E2" s="30"/>
      <c r="F2" s="30"/>
      <c r="G2" s="30"/>
      <c r="H2" s="30"/>
      <c r="I2" s="30"/>
      <c r="J2" s="30"/>
      <c r="K2" s="31" t="s">
        <v>25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8.75" customHeight="1" x14ac:dyDescent="0.45">
      <c r="A3" s="30"/>
      <c r="B3" s="30"/>
      <c r="C3" s="30"/>
      <c r="D3" s="30"/>
      <c r="E3" s="30"/>
      <c r="F3" s="30"/>
      <c r="G3" s="30"/>
      <c r="H3" s="30"/>
      <c r="I3" s="30"/>
      <c r="J3" s="30"/>
      <c r="K3" s="32" t="s">
        <v>64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8.75" customHeight="1" x14ac:dyDescent="0.45">
      <c r="A4" s="30"/>
      <c r="B4" s="30"/>
      <c r="C4" s="30"/>
      <c r="D4" s="30"/>
      <c r="E4" s="30"/>
      <c r="F4" s="30"/>
      <c r="G4" s="30"/>
      <c r="H4" s="30"/>
      <c r="I4" s="30"/>
      <c r="J4" s="30"/>
      <c r="K4" s="33" t="str">
        <f>IF(Einstellungen!I3=1,IF(K33&lt;Einstellungen!$G5,Einstellungen!$H5,""),"")</f>
        <v/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4" t="str">
        <f>IF(Einstellungen!L3=1,IF(K33&gt;Einstellungen!$J5,Einstellungen!$K5,""),"")</f>
        <v/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 x14ac:dyDescent="0.35">
      <c r="A6" s="30"/>
      <c r="B6" s="30"/>
      <c r="C6" s="30"/>
      <c r="D6" s="30"/>
      <c r="E6" s="30"/>
      <c r="F6" s="30"/>
      <c r="G6" s="30"/>
      <c r="H6" s="30"/>
      <c r="I6" s="30"/>
      <c r="J6" s="30"/>
      <c r="K6" s="34" t="str">
        <f>IF(Einstellungen!I3=1,IF(K34&lt;Einstellungen!$G6,Einstellungen!$H6,""),"")</f>
        <v/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.75" customHeight="1" x14ac:dyDescent="0.35">
      <c r="A7" s="30"/>
      <c r="B7" s="30"/>
      <c r="C7" s="30"/>
      <c r="D7" s="30"/>
      <c r="E7" s="30"/>
      <c r="F7" s="30"/>
      <c r="G7" s="30"/>
      <c r="H7" s="30"/>
      <c r="I7" s="30"/>
      <c r="J7" s="30"/>
      <c r="K7" s="34" t="str">
        <f>IF(Einstellungen!L3=1,IF(K34&gt;Einstellungen!$J6,Einstellungen!$K6,""),"")</f>
        <v/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 x14ac:dyDescent="0.35">
      <c r="A8" s="30"/>
      <c r="B8" s="30"/>
      <c r="C8" s="30"/>
      <c r="D8" s="30"/>
      <c r="E8" s="30"/>
      <c r="F8" s="30"/>
      <c r="G8" s="30"/>
      <c r="H8" s="30"/>
      <c r="I8" s="30"/>
      <c r="J8" s="30"/>
      <c r="K8" s="34" t="str">
        <f>IF(Einstellungen!I3=1,IF(K35&lt;Einstellungen!$G7,Einstellungen!$H7,""),"")</f>
        <v/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 x14ac:dyDescent="0.35">
      <c r="A9" s="30"/>
      <c r="B9" s="30"/>
      <c r="C9" s="30"/>
      <c r="D9" s="30"/>
      <c r="E9" s="30"/>
      <c r="F9" s="30"/>
      <c r="G9" s="30"/>
      <c r="H9" s="30"/>
      <c r="I9" s="30"/>
      <c r="J9" s="30"/>
      <c r="K9" s="34" t="str">
        <f>IF(Einstellungen!L3=1,IF(K35&gt;Einstellungen!$J7,Einstellungen!$K7,""),"")</f>
        <v/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.75" customHeigh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4" t="str">
        <f>IF(Einstellungen!I3=1,IF(K36&lt;Einstellungen!$G8,Einstellungen!$H8,""),"")</f>
        <v/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 x14ac:dyDescent="0.3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4" t="str">
        <f>IF(Einstellungen!L3=1,IF(K36&gt;Einstellungen!$J8,Einstellungen!$K8,""),"")</f>
        <v/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 x14ac:dyDescent="0.3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4" t="str">
        <f>IF(Einstellungen!F3=1,IF(K33&lt;Einstellungen!$D5,Einstellungen!$E5,""),"")</f>
        <v/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8.75" customHeight="1" x14ac:dyDescent="0.4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4" t="str">
        <f>IF(Einstellungen!O3=1,IF(K33&gt;Einstellungen!$M5,Einstellungen!$N5,""),"")</f>
        <v/>
      </c>
      <c r="L13" s="30"/>
      <c r="M13" s="30"/>
      <c r="N13" s="35" t="s">
        <v>65</v>
      </c>
      <c r="O13" s="32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 x14ac:dyDescent="0.4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4" t="str">
        <f>IF(Einstellungen!F3=1,IF(K34&lt;Einstellungen!$D6,Einstellungen!$E6,""),"")</f>
        <v/>
      </c>
      <c r="L14" s="30"/>
      <c r="M14" s="30"/>
      <c r="N14" s="36" t="s">
        <v>66</v>
      </c>
      <c r="O14" s="37">
        <f>Einstellungen!M5</f>
        <v>0.5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8.75" customHeight="1" x14ac:dyDescent="0.4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4" t="str">
        <f>IF(Einstellungen!O3=1,IF(K34&gt;Einstellungen!$M6,Einstellungen!$N6,""),"")</f>
        <v/>
      </c>
      <c r="L15" s="30"/>
      <c r="M15" s="30"/>
      <c r="N15" s="36" t="s">
        <v>67</v>
      </c>
      <c r="O15" s="37">
        <f>Einstellungen!D5</f>
        <v>0.05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8.75" customHeight="1" x14ac:dyDescent="0.4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4" t="str">
        <f>IF(Einstellungen!F3=1,IF(K35&lt;Einstellungen!$D7,Einstellungen!$E7,""),"")</f>
        <v/>
      </c>
      <c r="L16" s="30"/>
      <c r="M16" s="30"/>
      <c r="N16" s="32"/>
      <c r="O16" s="32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8.75" customHeight="1" x14ac:dyDescent="0.4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4" t="str">
        <f>IF(Einstellungen!O3=1,IF(K35&gt;Einstellungen!$M7,Einstellungen!$N7,""),"")</f>
        <v/>
      </c>
      <c r="L17" s="30"/>
      <c r="M17" s="30"/>
      <c r="N17" s="35" t="s">
        <v>37</v>
      </c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8.75" customHeight="1" x14ac:dyDescent="0.4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4" t="str">
        <f>IF(Einstellungen!F3=1,IF(K36&lt;Einstellungen!$D8,Einstellungen!$E8,""),"")</f>
        <v/>
      </c>
      <c r="L18" s="30"/>
      <c r="M18" s="30"/>
      <c r="N18" s="38" t="str">
        <f>Einstellungen!C5</f>
        <v>Weizen</v>
      </c>
      <c r="O18" s="38">
        <f>Einstellungen!B5</f>
        <v>5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8.75" customHeight="1" x14ac:dyDescent="0.4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3" t="str">
        <f>IF(Einstellungen!O3=1,IF(K36&gt;Einstellungen!$M8,Einstellungen!$N8,""),"")</f>
        <v/>
      </c>
      <c r="L19" s="30"/>
      <c r="M19" s="30"/>
      <c r="N19" s="36" t="str">
        <f>Einstellungen!C6</f>
        <v>Mais</v>
      </c>
      <c r="O19" s="36">
        <f>Einstellungen!B6</f>
        <v>4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8.75" customHeight="1" x14ac:dyDescent="0.4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2"/>
      <c r="L20" s="30"/>
      <c r="M20" s="30"/>
      <c r="N20" s="36" t="str">
        <f>Einstellungen!C7</f>
        <v>Raps</v>
      </c>
      <c r="O20" s="36">
        <f>Einstellungen!B7</f>
        <v>4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8.75" customHeight="1" x14ac:dyDescent="0.4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2"/>
      <c r="L21" s="30"/>
      <c r="M21" s="30"/>
      <c r="N21" s="39" t="str">
        <f>Einstellungen!C8</f>
        <v>Baumwolle</v>
      </c>
      <c r="O21" s="39">
        <f>Einstellungen!B8</f>
        <v>3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5.75" customHeight="1" x14ac:dyDescent="0.3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5.75" customHeight="1" x14ac:dyDescent="0.3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5.75" customHeight="1" x14ac:dyDescent="0.3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 x14ac:dyDescent="0.3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.75" customHeight="1" x14ac:dyDescent="0.3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.75" customHeight="1" x14ac:dyDescent="0.3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.75" customHeight="1" x14ac:dyDescent="0.35">
      <c r="A28" s="30"/>
      <c r="B28" s="40"/>
      <c r="C28" s="40"/>
      <c r="D28" s="40"/>
      <c r="E28" s="40"/>
      <c r="F28" s="40"/>
      <c r="G28" s="4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 x14ac:dyDescent="0.35">
      <c r="A29" s="41"/>
      <c r="B29" s="42"/>
      <c r="C29" s="42"/>
      <c r="D29" s="42"/>
      <c r="E29" s="42"/>
      <c r="F29" s="42"/>
      <c r="G29" s="42"/>
      <c r="H29" s="41"/>
      <c r="I29" s="41"/>
      <c r="J29" s="41"/>
      <c r="K29" s="41"/>
      <c r="L29" s="41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 x14ac:dyDescent="0.35">
      <c r="A30" s="41"/>
      <c r="B30" s="42"/>
      <c r="C30" s="42"/>
      <c r="D30" s="42"/>
      <c r="E30" s="42"/>
      <c r="F30" s="42"/>
      <c r="G30" s="42"/>
      <c r="H30" s="41"/>
      <c r="I30" s="41"/>
      <c r="J30" s="41"/>
      <c r="K30" s="41"/>
      <c r="L30" s="41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 x14ac:dyDescent="0.35">
      <c r="A31" s="41"/>
      <c r="B31" s="42"/>
      <c r="C31" s="42"/>
      <c r="D31" s="42"/>
      <c r="E31" s="42"/>
      <c r="F31" s="42"/>
      <c r="G31" s="42"/>
      <c r="H31" s="41"/>
      <c r="I31" s="41"/>
      <c r="J31" s="41"/>
      <c r="K31" s="41"/>
      <c r="L31" s="41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customHeight="1" x14ac:dyDescent="0.35">
      <c r="A32" s="41" t="s">
        <v>64</v>
      </c>
      <c r="B32" s="42"/>
      <c r="C32" s="42"/>
      <c r="D32" s="42" t="s">
        <v>25</v>
      </c>
      <c r="E32" s="42" t="s">
        <v>23</v>
      </c>
      <c r="F32" s="42" t="s">
        <v>21</v>
      </c>
      <c r="G32" s="42" t="s">
        <v>19</v>
      </c>
      <c r="H32" s="42" t="s">
        <v>16</v>
      </c>
      <c r="I32" s="42" t="s">
        <v>5</v>
      </c>
      <c r="J32" s="42" t="s">
        <v>68</v>
      </c>
      <c r="K32" s="42" t="s">
        <v>69</v>
      </c>
      <c r="L32" s="41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 x14ac:dyDescent="0.35">
      <c r="A33" s="41" t="str">
        <f>Einstellungen!C5</f>
        <v>Weizen</v>
      </c>
      <c r="B33" s="42">
        <f>Einstellungen!$B$10</f>
        <v>5</v>
      </c>
      <c r="C33" s="42">
        <f>Einstellungen!$B$10</f>
        <v>5</v>
      </c>
      <c r="D33" s="42">
        <f>Daten!B$37</f>
        <v>0</v>
      </c>
      <c r="E33" s="42">
        <f>Daten!B$31</f>
        <v>0</v>
      </c>
      <c r="F33" s="42">
        <f>Daten!B$25</f>
        <v>0</v>
      </c>
      <c r="G33" s="42">
        <f>Daten!B$19</f>
        <v>0</v>
      </c>
      <c r="H33" s="42">
        <f>Daten!B$13</f>
        <v>0</v>
      </c>
      <c r="I33" s="42">
        <f>Daten!B$7</f>
        <v>0</v>
      </c>
      <c r="J33" s="42">
        <f t="shared" ref="J33:J36" si="0">SUM(B33:I33)</f>
        <v>10</v>
      </c>
      <c r="K33" s="43">
        <f t="shared" ref="K33:K36" si="1">J33/SUM($J$33:$J$36)</f>
        <v>0.25</v>
      </c>
      <c r="L33" s="41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5.75" customHeight="1" x14ac:dyDescent="0.35">
      <c r="A34" s="41" t="str">
        <f>Einstellungen!C6</f>
        <v>Mais</v>
      </c>
      <c r="B34" s="42">
        <f>Einstellungen!$B$10</f>
        <v>5</v>
      </c>
      <c r="C34" s="42">
        <f>Einstellungen!$B$10</f>
        <v>5</v>
      </c>
      <c r="D34" s="42">
        <f>Daten!C$37</f>
        <v>0</v>
      </c>
      <c r="E34" s="42">
        <f>Daten!C$31</f>
        <v>0</v>
      </c>
      <c r="F34" s="42">
        <f>Daten!C$25</f>
        <v>0</v>
      </c>
      <c r="G34" s="42">
        <f>Daten!C$19</f>
        <v>0</v>
      </c>
      <c r="H34" s="42">
        <f>Daten!C$13</f>
        <v>0</v>
      </c>
      <c r="I34" s="42">
        <f>Daten!C$7</f>
        <v>0</v>
      </c>
      <c r="J34" s="42">
        <f t="shared" si="0"/>
        <v>10</v>
      </c>
      <c r="K34" s="43">
        <f t="shared" si="1"/>
        <v>0.25</v>
      </c>
      <c r="L34" s="41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5.75" customHeight="1" x14ac:dyDescent="0.35">
      <c r="A35" s="41" t="str">
        <f>Einstellungen!C7</f>
        <v>Raps</v>
      </c>
      <c r="B35" s="42">
        <f>Einstellungen!$B$10</f>
        <v>5</v>
      </c>
      <c r="C35" s="42">
        <f>Einstellungen!$B$10</f>
        <v>5</v>
      </c>
      <c r="D35" s="42">
        <f>Daten!D$37</f>
        <v>0</v>
      </c>
      <c r="E35" s="42">
        <f>Daten!D$31</f>
        <v>0</v>
      </c>
      <c r="F35" s="42">
        <f>Daten!D$25</f>
        <v>0</v>
      </c>
      <c r="G35" s="42">
        <f>Daten!D$19</f>
        <v>0</v>
      </c>
      <c r="H35" s="42">
        <f>Daten!D$13</f>
        <v>0</v>
      </c>
      <c r="I35" s="42">
        <f>Daten!D$7</f>
        <v>0</v>
      </c>
      <c r="J35" s="42">
        <f t="shared" si="0"/>
        <v>10</v>
      </c>
      <c r="K35" s="43">
        <f t="shared" si="1"/>
        <v>0.25</v>
      </c>
      <c r="L35" s="41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 x14ac:dyDescent="0.35">
      <c r="A36" s="41" t="str">
        <f>Einstellungen!C8</f>
        <v>Baumwolle</v>
      </c>
      <c r="B36" s="42">
        <f>Einstellungen!$B$10</f>
        <v>5</v>
      </c>
      <c r="C36" s="42">
        <f>Einstellungen!$B$10</f>
        <v>5</v>
      </c>
      <c r="D36" s="42">
        <f>Daten!E$37</f>
        <v>0</v>
      </c>
      <c r="E36" s="42">
        <f>Daten!E$31</f>
        <v>0</v>
      </c>
      <c r="F36" s="42">
        <f>Daten!E$25</f>
        <v>0</v>
      </c>
      <c r="G36" s="42">
        <f>Daten!E$19</f>
        <v>0</v>
      </c>
      <c r="H36" s="42">
        <f>Daten!E$13</f>
        <v>0</v>
      </c>
      <c r="I36" s="42">
        <f>Daten!E$7</f>
        <v>0</v>
      </c>
      <c r="J36" s="42">
        <f t="shared" si="0"/>
        <v>10</v>
      </c>
      <c r="K36" s="43">
        <f t="shared" si="1"/>
        <v>0.25</v>
      </c>
      <c r="L36" s="41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 x14ac:dyDescent="0.3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 x14ac:dyDescent="0.35">
      <c r="A38" s="41"/>
      <c r="B38" s="42"/>
      <c r="C38" s="42"/>
      <c r="D38" s="42"/>
      <c r="E38" s="42"/>
      <c r="F38" s="42"/>
      <c r="G38" s="42"/>
      <c r="H38" s="42"/>
      <c r="I38" s="41"/>
      <c r="J38" s="41"/>
      <c r="K38" s="41"/>
      <c r="L38" s="41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 x14ac:dyDescent="0.3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 x14ac:dyDescent="0.3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 x14ac:dyDescent="0.3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 x14ac:dyDescent="0.3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 x14ac:dyDescent="0.3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 x14ac:dyDescent="0.3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 x14ac:dyDescent="0.3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 x14ac:dyDescent="0.3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 x14ac:dyDescent="0.3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 x14ac:dyDescent="0.3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 x14ac:dyDescent="0.3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 x14ac:dyDescent="0.3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 x14ac:dyDescent="0.3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 x14ac:dyDescent="0.3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 x14ac:dyDescent="0.3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 x14ac:dyDescent="0.3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 x14ac:dyDescent="0.3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 x14ac:dyDescent="0.3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 x14ac:dyDescent="0.3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 x14ac:dyDescent="0.3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 x14ac:dyDescent="0.3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 x14ac:dyDescent="0.3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 x14ac:dyDescent="0.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 x14ac:dyDescent="0.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 x14ac:dyDescent="0.3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 x14ac:dyDescent="0.3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 x14ac:dyDescent="0.3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 x14ac:dyDescent="0.3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 x14ac:dyDescent="0.3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 x14ac:dyDescent="0.3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 x14ac:dyDescent="0.3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 x14ac:dyDescent="0.3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 x14ac:dyDescent="0.3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 x14ac:dyDescent="0.3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 x14ac:dyDescent="0.3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 x14ac:dyDescent="0.3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 x14ac:dyDescent="0.3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 x14ac:dyDescent="0.3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 x14ac:dyDescent="0.3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 x14ac:dyDescent="0.3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 x14ac:dyDescent="0.3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 x14ac:dyDescent="0.3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 x14ac:dyDescent="0.3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 x14ac:dyDescent="0.3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 x14ac:dyDescent="0.3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 x14ac:dyDescent="0.3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 x14ac:dyDescent="0.3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 x14ac:dyDescent="0.3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 x14ac:dyDescent="0.3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 x14ac:dyDescent="0.3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 x14ac:dyDescent="0.3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 x14ac:dyDescent="0.3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 x14ac:dyDescent="0.3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 x14ac:dyDescent="0.3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 x14ac:dyDescent="0.3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 x14ac:dyDescent="0.3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 x14ac:dyDescent="0.3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 x14ac:dyDescent="0.3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 x14ac:dyDescent="0.3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 x14ac:dyDescent="0.3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 x14ac:dyDescent="0.3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 x14ac:dyDescent="0.3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 x14ac:dyDescent="0.3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 x14ac:dyDescent="0.3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 x14ac:dyDescent="0.3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 x14ac:dyDescent="0.3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 x14ac:dyDescent="0.3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 x14ac:dyDescent="0.3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 x14ac:dyDescent="0.3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 x14ac:dyDescent="0.3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 x14ac:dyDescent="0.3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 x14ac:dyDescent="0.3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 x14ac:dyDescent="0.3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 x14ac:dyDescent="0.3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 x14ac:dyDescent="0.3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 x14ac:dyDescent="0.3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 x14ac:dyDescent="0.3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 x14ac:dyDescent="0.3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 x14ac:dyDescent="0.3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 x14ac:dyDescent="0.3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 x14ac:dyDescent="0.3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 x14ac:dyDescent="0.3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 x14ac:dyDescent="0.3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 x14ac:dyDescent="0.3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 x14ac:dyDescent="0.3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 x14ac:dyDescent="0.3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 x14ac:dyDescent="0.3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 x14ac:dyDescent="0.3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 x14ac:dyDescent="0.3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 x14ac:dyDescent="0.3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 x14ac:dyDescent="0.3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 x14ac:dyDescent="0.3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 x14ac:dyDescent="0.3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 x14ac:dyDescent="0.3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 x14ac:dyDescent="0.3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 x14ac:dyDescent="0.3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 x14ac:dyDescent="0.3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 x14ac:dyDescent="0.3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 x14ac:dyDescent="0.3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 x14ac:dyDescent="0.3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 x14ac:dyDescent="0.3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 x14ac:dyDescent="0.3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 x14ac:dyDescent="0.3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 x14ac:dyDescent="0.3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 x14ac:dyDescent="0.3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 x14ac:dyDescent="0.3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 x14ac:dyDescent="0.3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 x14ac:dyDescent="0.3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 x14ac:dyDescent="0.3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 x14ac:dyDescent="0.3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 x14ac:dyDescent="0.3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 x14ac:dyDescent="0.3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 x14ac:dyDescent="0.3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 x14ac:dyDescent="0.3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 x14ac:dyDescent="0.3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 x14ac:dyDescent="0.3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 x14ac:dyDescent="0.3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 x14ac:dyDescent="0.3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 x14ac:dyDescent="0.3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 x14ac:dyDescent="0.3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 x14ac:dyDescent="0.3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 x14ac:dyDescent="0.3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 x14ac:dyDescent="0.3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 x14ac:dyDescent="0.3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 x14ac:dyDescent="0.3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 x14ac:dyDescent="0.3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 x14ac:dyDescent="0.3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 x14ac:dyDescent="0.3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 x14ac:dyDescent="0.3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 x14ac:dyDescent="0.3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 x14ac:dyDescent="0.3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 x14ac:dyDescent="0.3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 x14ac:dyDescent="0.3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 x14ac:dyDescent="0.3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 x14ac:dyDescent="0.3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 x14ac:dyDescent="0.3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 x14ac:dyDescent="0.3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 x14ac:dyDescent="0.3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 x14ac:dyDescent="0.3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 x14ac:dyDescent="0.3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 x14ac:dyDescent="0.3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 x14ac:dyDescent="0.3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 x14ac:dyDescent="0.3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 x14ac:dyDescent="0.3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 x14ac:dyDescent="0.3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 x14ac:dyDescent="0.3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 x14ac:dyDescent="0.3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 x14ac:dyDescent="0.3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 x14ac:dyDescent="0.3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 x14ac:dyDescent="0.3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 x14ac:dyDescent="0.3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 x14ac:dyDescent="0.3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 x14ac:dyDescent="0.3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 x14ac:dyDescent="0.3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 x14ac:dyDescent="0.3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 x14ac:dyDescent="0.3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 x14ac:dyDescent="0.3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 x14ac:dyDescent="0.3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 x14ac:dyDescent="0.3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 x14ac:dyDescent="0.3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 x14ac:dyDescent="0.3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 x14ac:dyDescent="0.3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 x14ac:dyDescent="0.3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 x14ac:dyDescent="0.3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 x14ac:dyDescent="0.3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 x14ac:dyDescent="0.3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 x14ac:dyDescent="0.3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 x14ac:dyDescent="0.3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 x14ac:dyDescent="0.3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 x14ac:dyDescent="0.3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 x14ac:dyDescent="0.3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 x14ac:dyDescent="0.3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 x14ac:dyDescent="0.3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 x14ac:dyDescent="0.3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 x14ac:dyDescent="0.3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 x14ac:dyDescent="0.3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 x14ac:dyDescent="0.3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 x14ac:dyDescent="0.3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 x14ac:dyDescent="0.3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 x14ac:dyDescent="0.3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 x14ac:dyDescent="0.3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 x14ac:dyDescent="0.3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 x14ac:dyDescent="0.3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3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 x14ac:dyDescent="0.3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 x14ac:dyDescent="0.3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 x14ac:dyDescent="0.3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 x14ac:dyDescent="0.3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 x14ac:dyDescent="0.3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 x14ac:dyDescent="0.3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 x14ac:dyDescent="0.3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 x14ac:dyDescent="0.3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 x14ac:dyDescent="0.3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 x14ac:dyDescent="0.3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 x14ac:dyDescent="0.3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 x14ac:dyDescent="0.3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 x14ac:dyDescent="0.3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 x14ac:dyDescent="0.3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 x14ac:dyDescent="0.3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 x14ac:dyDescent="0.3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 x14ac:dyDescent="0.3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 x14ac:dyDescent="0.3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 x14ac:dyDescent="0.3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 x14ac:dyDescent="0.3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 x14ac:dyDescent="0.3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 x14ac:dyDescent="0.3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 x14ac:dyDescent="0.3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 x14ac:dyDescent="0.3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 x14ac:dyDescent="0.3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 x14ac:dyDescent="0.3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 x14ac:dyDescent="0.3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 x14ac:dyDescent="0.3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 x14ac:dyDescent="0.3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 x14ac:dyDescent="0.3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 x14ac:dyDescent="0.3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 x14ac:dyDescent="0.3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 x14ac:dyDescent="0.3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 x14ac:dyDescent="0.3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 x14ac:dyDescent="0.3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 x14ac:dyDescent="0.3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 x14ac:dyDescent="0.3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 x14ac:dyDescent="0.3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 x14ac:dyDescent="0.3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 x14ac:dyDescent="0.3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 x14ac:dyDescent="0.3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 x14ac:dyDescent="0.3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 x14ac:dyDescent="0.3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 x14ac:dyDescent="0.3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 x14ac:dyDescent="0.3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 x14ac:dyDescent="0.3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 x14ac:dyDescent="0.3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 x14ac:dyDescent="0.3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 x14ac:dyDescent="0.3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 x14ac:dyDescent="0.3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 x14ac:dyDescent="0.3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 x14ac:dyDescent="0.3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 x14ac:dyDescent="0.3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 x14ac:dyDescent="0.3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 x14ac:dyDescent="0.3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 x14ac:dyDescent="0.3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 x14ac:dyDescent="0.3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 x14ac:dyDescent="0.3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 x14ac:dyDescent="0.3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 x14ac:dyDescent="0.3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 x14ac:dyDescent="0.3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 x14ac:dyDescent="0.3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 x14ac:dyDescent="0.3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 x14ac:dyDescent="0.3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 x14ac:dyDescent="0.3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 x14ac:dyDescent="0.3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 x14ac:dyDescent="0.3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 x14ac:dyDescent="0.3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 x14ac:dyDescent="0.3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 x14ac:dyDescent="0.3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 x14ac:dyDescent="0.3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 x14ac:dyDescent="0.3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 x14ac:dyDescent="0.3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 x14ac:dyDescent="0.3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 x14ac:dyDescent="0.3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 x14ac:dyDescent="0.3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 x14ac:dyDescent="0.3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 x14ac:dyDescent="0.3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 x14ac:dyDescent="0.3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 x14ac:dyDescent="0.3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 x14ac:dyDescent="0.3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 x14ac:dyDescent="0.3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 x14ac:dyDescent="0.3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 x14ac:dyDescent="0.3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 x14ac:dyDescent="0.3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 x14ac:dyDescent="0.3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 x14ac:dyDescent="0.3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 x14ac:dyDescent="0.3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 x14ac:dyDescent="0.3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 x14ac:dyDescent="0.3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 x14ac:dyDescent="0.3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 x14ac:dyDescent="0.3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 x14ac:dyDescent="0.3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 x14ac:dyDescent="0.3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 x14ac:dyDescent="0.3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 x14ac:dyDescent="0.3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 x14ac:dyDescent="0.3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 x14ac:dyDescent="0.3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 x14ac:dyDescent="0.3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 x14ac:dyDescent="0.3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 x14ac:dyDescent="0.3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 x14ac:dyDescent="0.3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 x14ac:dyDescent="0.3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 x14ac:dyDescent="0.3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 x14ac:dyDescent="0.3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 x14ac:dyDescent="0.3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 x14ac:dyDescent="0.3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 x14ac:dyDescent="0.3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 x14ac:dyDescent="0.3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 x14ac:dyDescent="0.3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 x14ac:dyDescent="0.3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 x14ac:dyDescent="0.3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 x14ac:dyDescent="0.3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 x14ac:dyDescent="0.3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 x14ac:dyDescent="0.3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 x14ac:dyDescent="0.3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 x14ac:dyDescent="0.3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 x14ac:dyDescent="0.3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 x14ac:dyDescent="0.3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 x14ac:dyDescent="0.3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 x14ac:dyDescent="0.3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 x14ac:dyDescent="0.3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 x14ac:dyDescent="0.3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 x14ac:dyDescent="0.3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 x14ac:dyDescent="0.3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 x14ac:dyDescent="0.3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 x14ac:dyDescent="0.3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 x14ac:dyDescent="0.3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 x14ac:dyDescent="0.3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 x14ac:dyDescent="0.3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 x14ac:dyDescent="0.3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 x14ac:dyDescent="0.3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 x14ac:dyDescent="0.3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 x14ac:dyDescent="0.3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 x14ac:dyDescent="0.3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 x14ac:dyDescent="0.3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 x14ac:dyDescent="0.3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 x14ac:dyDescent="0.3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 x14ac:dyDescent="0.3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 x14ac:dyDescent="0.3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 x14ac:dyDescent="0.3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 x14ac:dyDescent="0.3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 x14ac:dyDescent="0.3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 x14ac:dyDescent="0.3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 x14ac:dyDescent="0.3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 x14ac:dyDescent="0.3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 x14ac:dyDescent="0.3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 x14ac:dyDescent="0.3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 x14ac:dyDescent="0.3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 x14ac:dyDescent="0.3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 x14ac:dyDescent="0.3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 x14ac:dyDescent="0.3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 x14ac:dyDescent="0.3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 x14ac:dyDescent="0.3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 x14ac:dyDescent="0.3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 x14ac:dyDescent="0.3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 x14ac:dyDescent="0.3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 x14ac:dyDescent="0.3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 x14ac:dyDescent="0.3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 x14ac:dyDescent="0.3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 x14ac:dyDescent="0.3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 x14ac:dyDescent="0.3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 x14ac:dyDescent="0.3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 x14ac:dyDescent="0.3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 x14ac:dyDescent="0.3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 x14ac:dyDescent="0.3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 x14ac:dyDescent="0.3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 x14ac:dyDescent="0.3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 x14ac:dyDescent="0.3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 x14ac:dyDescent="0.3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 x14ac:dyDescent="0.3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 x14ac:dyDescent="0.3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 x14ac:dyDescent="0.3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 x14ac:dyDescent="0.3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 x14ac:dyDescent="0.3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 x14ac:dyDescent="0.3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 x14ac:dyDescent="0.3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 x14ac:dyDescent="0.3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 x14ac:dyDescent="0.3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 x14ac:dyDescent="0.3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 x14ac:dyDescent="0.3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 x14ac:dyDescent="0.3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 x14ac:dyDescent="0.3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 x14ac:dyDescent="0.3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 x14ac:dyDescent="0.3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 x14ac:dyDescent="0.3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 x14ac:dyDescent="0.3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 x14ac:dyDescent="0.3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 x14ac:dyDescent="0.3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 x14ac:dyDescent="0.3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 x14ac:dyDescent="0.3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 x14ac:dyDescent="0.3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 x14ac:dyDescent="0.3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 x14ac:dyDescent="0.3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 x14ac:dyDescent="0.3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 x14ac:dyDescent="0.3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 x14ac:dyDescent="0.3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 x14ac:dyDescent="0.3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 x14ac:dyDescent="0.3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 x14ac:dyDescent="0.3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 x14ac:dyDescent="0.3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 x14ac:dyDescent="0.3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 x14ac:dyDescent="0.3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 x14ac:dyDescent="0.3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 x14ac:dyDescent="0.3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 x14ac:dyDescent="0.3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 x14ac:dyDescent="0.3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 x14ac:dyDescent="0.3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 x14ac:dyDescent="0.3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 x14ac:dyDescent="0.3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 x14ac:dyDescent="0.3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 x14ac:dyDescent="0.3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 x14ac:dyDescent="0.3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 x14ac:dyDescent="0.3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 x14ac:dyDescent="0.3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 x14ac:dyDescent="0.3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 x14ac:dyDescent="0.3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 x14ac:dyDescent="0.3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 x14ac:dyDescent="0.3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 x14ac:dyDescent="0.3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 x14ac:dyDescent="0.3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 x14ac:dyDescent="0.3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 x14ac:dyDescent="0.3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 x14ac:dyDescent="0.3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 x14ac:dyDescent="0.3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 x14ac:dyDescent="0.3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 x14ac:dyDescent="0.3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 x14ac:dyDescent="0.3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 x14ac:dyDescent="0.3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 x14ac:dyDescent="0.3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 x14ac:dyDescent="0.3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 x14ac:dyDescent="0.3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 x14ac:dyDescent="0.3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 x14ac:dyDescent="0.3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 x14ac:dyDescent="0.3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 x14ac:dyDescent="0.3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 x14ac:dyDescent="0.3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 x14ac:dyDescent="0.3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 x14ac:dyDescent="0.3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 x14ac:dyDescent="0.3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 x14ac:dyDescent="0.3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 x14ac:dyDescent="0.3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 x14ac:dyDescent="0.3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 x14ac:dyDescent="0.3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 x14ac:dyDescent="0.3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 x14ac:dyDescent="0.3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 x14ac:dyDescent="0.3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 x14ac:dyDescent="0.3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 x14ac:dyDescent="0.3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 x14ac:dyDescent="0.3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 x14ac:dyDescent="0.3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 x14ac:dyDescent="0.3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 x14ac:dyDescent="0.3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 x14ac:dyDescent="0.3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 x14ac:dyDescent="0.3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 x14ac:dyDescent="0.3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 x14ac:dyDescent="0.3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 x14ac:dyDescent="0.3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 x14ac:dyDescent="0.3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 x14ac:dyDescent="0.3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 x14ac:dyDescent="0.3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 x14ac:dyDescent="0.3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 x14ac:dyDescent="0.3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 x14ac:dyDescent="0.3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 x14ac:dyDescent="0.3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 x14ac:dyDescent="0.3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 x14ac:dyDescent="0.3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 x14ac:dyDescent="0.3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 x14ac:dyDescent="0.3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 x14ac:dyDescent="0.3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 x14ac:dyDescent="0.3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 x14ac:dyDescent="0.3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 x14ac:dyDescent="0.3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 x14ac:dyDescent="0.3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 x14ac:dyDescent="0.3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 x14ac:dyDescent="0.3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 x14ac:dyDescent="0.3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 x14ac:dyDescent="0.3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 x14ac:dyDescent="0.3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 x14ac:dyDescent="0.3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 x14ac:dyDescent="0.3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 x14ac:dyDescent="0.3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 x14ac:dyDescent="0.3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 x14ac:dyDescent="0.3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 x14ac:dyDescent="0.3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 x14ac:dyDescent="0.3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 x14ac:dyDescent="0.3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 x14ac:dyDescent="0.3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 x14ac:dyDescent="0.3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 x14ac:dyDescent="0.3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 x14ac:dyDescent="0.3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 x14ac:dyDescent="0.3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 x14ac:dyDescent="0.3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 x14ac:dyDescent="0.3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 x14ac:dyDescent="0.3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 x14ac:dyDescent="0.3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 x14ac:dyDescent="0.3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 x14ac:dyDescent="0.3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 x14ac:dyDescent="0.3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 x14ac:dyDescent="0.3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 x14ac:dyDescent="0.3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 x14ac:dyDescent="0.3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 x14ac:dyDescent="0.3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 x14ac:dyDescent="0.3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 x14ac:dyDescent="0.3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 x14ac:dyDescent="0.3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 x14ac:dyDescent="0.3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 x14ac:dyDescent="0.3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 x14ac:dyDescent="0.3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 x14ac:dyDescent="0.3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 x14ac:dyDescent="0.3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 x14ac:dyDescent="0.3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 x14ac:dyDescent="0.3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 x14ac:dyDescent="0.3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 x14ac:dyDescent="0.3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 x14ac:dyDescent="0.3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 x14ac:dyDescent="0.3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 x14ac:dyDescent="0.3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 x14ac:dyDescent="0.3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 x14ac:dyDescent="0.3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 x14ac:dyDescent="0.3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 x14ac:dyDescent="0.3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 x14ac:dyDescent="0.3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 x14ac:dyDescent="0.3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 x14ac:dyDescent="0.3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 x14ac:dyDescent="0.3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 x14ac:dyDescent="0.3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 x14ac:dyDescent="0.3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 x14ac:dyDescent="0.3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 x14ac:dyDescent="0.3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 x14ac:dyDescent="0.3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 x14ac:dyDescent="0.3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 x14ac:dyDescent="0.3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 x14ac:dyDescent="0.3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 x14ac:dyDescent="0.3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 x14ac:dyDescent="0.3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 x14ac:dyDescent="0.3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 x14ac:dyDescent="0.3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 x14ac:dyDescent="0.3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 x14ac:dyDescent="0.3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 x14ac:dyDescent="0.3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 x14ac:dyDescent="0.3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 x14ac:dyDescent="0.3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 x14ac:dyDescent="0.3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 x14ac:dyDescent="0.3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 x14ac:dyDescent="0.3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 x14ac:dyDescent="0.3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 x14ac:dyDescent="0.3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 x14ac:dyDescent="0.3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 x14ac:dyDescent="0.3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 x14ac:dyDescent="0.3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 x14ac:dyDescent="0.3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 x14ac:dyDescent="0.3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 x14ac:dyDescent="0.3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 x14ac:dyDescent="0.3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 x14ac:dyDescent="0.3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 x14ac:dyDescent="0.3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 x14ac:dyDescent="0.3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 x14ac:dyDescent="0.3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 x14ac:dyDescent="0.3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 x14ac:dyDescent="0.3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 x14ac:dyDescent="0.3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 x14ac:dyDescent="0.3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 x14ac:dyDescent="0.3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 x14ac:dyDescent="0.3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 x14ac:dyDescent="0.3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 x14ac:dyDescent="0.3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 x14ac:dyDescent="0.3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 x14ac:dyDescent="0.3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 x14ac:dyDescent="0.3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 x14ac:dyDescent="0.3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 x14ac:dyDescent="0.3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 x14ac:dyDescent="0.3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 x14ac:dyDescent="0.3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 x14ac:dyDescent="0.3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 x14ac:dyDescent="0.3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 x14ac:dyDescent="0.3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 x14ac:dyDescent="0.3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 x14ac:dyDescent="0.3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 x14ac:dyDescent="0.3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 x14ac:dyDescent="0.3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 x14ac:dyDescent="0.3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 x14ac:dyDescent="0.3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 x14ac:dyDescent="0.3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 x14ac:dyDescent="0.3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 x14ac:dyDescent="0.3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 x14ac:dyDescent="0.3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 x14ac:dyDescent="0.3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 x14ac:dyDescent="0.3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 x14ac:dyDescent="0.3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 x14ac:dyDescent="0.3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 x14ac:dyDescent="0.3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 x14ac:dyDescent="0.3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 x14ac:dyDescent="0.3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 x14ac:dyDescent="0.3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 x14ac:dyDescent="0.3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 x14ac:dyDescent="0.3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 x14ac:dyDescent="0.3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 x14ac:dyDescent="0.3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 x14ac:dyDescent="0.3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 x14ac:dyDescent="0.3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 x14ac:dyDescent="0.3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 x14ac:dyDescent="0.3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 x14ac:dyDescent="0.3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 x14ac:dyDescent="0.3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 x14ac:dyDescent="0.3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 x14ac:dyDescent="0.3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 x14ac:dyDescent="0.3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 x14ac:dyDescent="0.3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 x14ac:dyDescent="0.3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 x14ac:dyDescent="0.3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 x14ac:dyDescent="0.3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 x14ac:dyDescent="0.3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 x14ac:dyDescent="0.3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 x14ac:dyDescent="0.3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 x14ac:dyDescent="0.3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 x14ac:dyDescent="0.3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 x14ac:dyDescent="0.3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 x14ac:dyDescent="0.3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 x14ac:dyDescent="0.3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 x14ac:dyDescent="0.3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 x14ac:dyDescent="0.3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 x14ac:dyDescent="0.3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 x14ac:dyDescent="0.3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 x14ac:dyDescent="0.3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 x14ac:dyDescent="0.3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 x14ac:dyDescent="0.3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 x14ac:dyDescent="0.3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 x14ac:dyDescent="0.3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 x14ac:dyDescent="0.3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 x14ac:dyDescent="0.3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 x14ac:dyDescent="0.3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 x14ac:dyDescent="0.3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 x14ac:dyDescent="0.3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 x14ac:dyDescent="0.3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 x14ac:dyDescent="0.3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 x14ac:dyDescent="0.3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 x14ac:dyDescent="0.3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 x14ac:dyDescent="0.3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 x14ac:dyDescent="0.3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 x14ac:dyDescent="0.3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 x14ac:dyDescent="0.3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 x14ac:dyDescent="0.3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 x14ac:dyDescent="0.3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 x14ac:dyDescent="0.3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 x14ac:dyDescent="0.3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 x14ac:dyDescent="0.3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 x14ac:dyDescent="0.3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 x14ac:dyDescent="0.3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 x14ac:dyDescent="0.3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 x14ac:dyDescent="0.3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 x14ac:dyDescent="0.3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 x14ac:dyDescent="0.3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 x14ac:dyDescent="0.3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 x14ac:dyDescent="0.3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 x14ac:dyDescent="0.3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 x14ac:dyDescent="0.3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 x14ac:dyDescent="0.3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 x14ac:dyDescent="0.3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 x14ac:dyDescent="0.3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 x14ac:dyDescent="0.3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 x14ac:dyDescent="0.3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 x14ac:dyDescent="0.3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 x14ac:dyDescent="0.3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 x14ac:dyDescent="0.3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 x14ac:dyDescent="0.3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 x14ac:dyDescent="0.3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 x14ac:dyDescent="0.3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 x14ac:dyDescent="0.3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 x14ac:dyDescent="0.3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 x14ac:dyDescent="0.3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 x14ac:dyDescent="0.3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 x14ac:dyDescent="0.3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 x14ac:dyDescent="0.3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 x14ac:dyDescent="0.3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 x14ac:dyDescent="0.3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 x14ac:dyDescent="0.3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 x14ac:dyDescent="0.3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 x14ac:dyDescent="0.3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 x14ac:dyDescent="0.3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 x14ac:dyDescent="0.3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 x14ac:dyDescent="0.3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 x14ac:dyDescent="0.3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 x14ac:dyDescent="0.3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 x14ac:dyDescent="0.3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 x14ac:dyDescent="0.3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 x14ac:dyDescent="0.3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 x14ac:dyDescent="0.3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 x14ac:dyDescent="0.3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 x14ac:dyDescent="0.3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 x14ac:dyDescent="0.3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 x14ac:dyDescent="0.3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 x14ac:dyDescent="0.3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 x14ac:dyDescent="0.3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 x14ac:dyDescent="0.3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 x14ac:dyDescent="0.3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 x14ac:dyDescent="0.3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 x14ac:dyDescent="0.3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 x14ac:dyDescent="0.3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 x14ac:dyDescent="0.3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 x14ac:dyDescent="0.3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 x14ac:dyDescent="0.3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 x14ac:dyDescent="0.3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 x14ac:dyDescent="0.3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 x14ac:dyDescent="0.3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 x14ac:dyDescent="0.3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 x14ac:dyDescent="0.3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 x14ac:dyDescent="0.3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 x14ac:dyDescent="0.3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 x14ac:dyDescent="0.3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 x14ac:dyDescent="0.3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 x14ac:dyDescent="0.3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 x14ac:dyDescent="0.3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 x14ac:dyDescent="0.3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 x14ac:dyDescent="0.3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 x14ac:dyDescent="0.3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 x14ac:dyDescent="0.3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 x14ac:dyDescent="0.3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 x14ac:dyDescent="0.3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 x14ac:dyDescent="0.3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 x14ac:dyDescent="0.3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 x14ac:dyDescent="0.3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 x14ac:dyDescent="0.3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 x14ac:dyDescent="0.3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 x14ac:dyDescent="0.3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 x14ac:dyDescent="0.3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 x14ac:dyDescent="0.3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 x14ac:dyDescent="0.3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 x14ac:dyDescent="0.3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 x14ac:dyDescent="0.3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 x14ac:dyDescent="0.3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 x14ac:dyDescent="0.3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 x14ac:dyDescent="0.3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 x14ac:dyDescent="0.3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 x14ac:dyDescent="0.3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 x14ac:dyDescent="0.3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 x14ac:dyDescent="0.3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 x14ac:dyDescent="0.3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 x14ac:dyDescent="0.3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 x14ac:dyDescent="0.3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 x14ac:dyDescent="0.3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 x14ac:dyDescent="0.3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 x14ac:dyDescent="0.3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 x14ac:dyDescent="0.3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 x14ac:dyDescent="0.3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 x14ac:dyDescent="0.3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 x14ac:dyDescent="0.3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 x14ac:dyDescent="0.3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 x14ac:dyDescent="0.3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 x14ac:dyDescent="0.3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 x14ac:dyDescent="0.3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 x14ac:dyDescent="0.3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 x14ac:dyDescent="0.3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 x14ac:dyDescent="0.3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 x14ac:dyDescent="0.3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 x14ac:dyDescent="0.3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 x14ac:dyDescent="0.3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 x14ac:dyDescent="0.3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 x14ac:dyDescent="0.3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 x14ac:dyDescent="0.3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 x14ac:dyDescent="0.3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 x14ac:dyDescent="0.3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 x14ac:dyDescent="0.3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 x14ac:dyDescent="0.3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 x14ac:dyDescent="0.3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 x14ac:dyDescent="0.3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 x14ac:dyDescent="0.3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 x14ac:dyDescent="0.3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 x14ac:dyDescent="0.3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 x14ac:dyDescent="0.3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 x14ac:dyDescent="0.3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 x14ac:dyDescent="0.3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 x14ac:dyDescent="0.3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 x14ac:dyDescent="0.3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 x14ac:dyDescent="0.3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 x14ac:dyDescent="0.3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 x14ac:dyDescent="0.3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 x14ac:dyDescent="0.3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 x14ac:dyDescent="0.3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 x14ac:dyDescent="0.3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 x14ac:dyDescent="0.3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 x14ac:dyDescent="0.3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 x14ac:dyDescent="0.3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 x14ac:dyDescent="0.3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 x14ac:dyDescent="0.3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 x14ac:dyDescent="0.3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 x14ac:dyDescent="0.3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 x14ac:dyDescent="0.3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 x14ac:dyDescent="0.3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 x14ac:dyDescent="0.3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 x14ac:dyDescent="0.3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 x14ac:dyDescent="0.3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 x14ac:dyDescent="0.3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 x14ac:dyDescent="0.3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 x14ac:dyDescent="0.3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 x14ac:dyDescent="0.3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 x14ac:dyDescent="0.3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 x14ac:dyDescent="0.3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 x14ac:dyDescent="0.3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 x14ac:dyDescent="0.3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 x14ac:dyDescent="0.3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 x14ac:dyDescent="0.3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 x14ac:dyDescent="0.3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 x14ac:dyDescent="0.3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 x14ac:dyDescent="0.3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 x14ac:dyDescent="0.3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 x14ac:dyDescent="0.3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 x14ac:dyDescent="0.3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 x14ac:dyDescent="0.3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 x14ac:dyDescent="0.3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 x14ac:dyDescent="0.3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 x14ac:dyDescent="0.3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 x14ac:dyDescent="0.3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 x14ac:dyDescent="0.3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 x14ac:dyDescent="0.3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 x14ac:dyDescent="0.3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 x14ac:dyDescent="0.3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 x14ac:dyDescent="0.3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 x14ac:dyDescent="0.3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 x14ac:dyDescent="0.3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 x14ac:dyDescent="0.3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 x14ac:dyDescent="0.3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 x14ac:dyDescent="0.3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 x14ac:dyDescent="0.3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 x14ac:dyDescent="0.3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 x14ac:dyDescent="0.3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 x14ac:dyDescent="0.3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 x14ac:dyDescent="0.3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 x14ac:dyDescent="0.3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 x14ac:dyDescent="0.3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 x14ac:dyDescent="0.3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 x14ac:dyDescent="0.3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 x14ac:dyDescent="0.3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 x14ac:dyDescent="0.3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 x14ac:dyDescent="0.3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 x14ac:dyDescent="0.3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 x14ac:dyDescent="0.3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 x14ac:dyDescent="0.3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 x14ac:dyDescent="0.3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 x14ac:dyDescent="0.3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 x14ac:dyDescent="0.3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 x14ac:dyDescent="0.3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 x14ac:dyDescent="0.3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 x14ac:dyDescent="0.3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 x14ac:dyDescent="0.3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 x14ac:dyDescent="0.3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 x14ac:dyDescent="0.3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 x14ac:dyDescent="0.3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 x14ac:dyDescent="0.3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 x14ac:dyDescent="0.3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 x14ac:dyDescent="0.3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 x14ac:dyDescent="0.3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 x14ac:dyDescent="0.3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 x14ac:dyDescent="0.3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 x14ac:dyDescent="0.3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 x14ac:dyDescent="0.3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 x14ac:dyDescent="0.3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 x14ac:dyDescent="0.3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 x14ac:dyDescent="0.3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 x14ac:dyDescent="0.3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 x14ac:dyDescent="0.3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 x14ac:dyDescent="0.3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 x14ac:dyDescent="0.3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 x14ac:dyDescent="0.3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 x14ac:dyDescent="0.3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 x14ac:dyDescent="0.3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 x14ac:dyDescent="0.3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 x14ac:dyDescent="0.3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 x14ac:dyDescent="0.3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 x14ac:dyDescent="0.3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 x14ac:dyDescent="0.3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 x14ac:dyDescent="0.3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 x14ac:dyDescent="0.3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 x14ac:dyDescent="0.3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 x14ac:dyDescent="0.3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 x14ac:dyDescent="0.3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 x14ac:dyDescent="0.3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 x14ac:dyDescent="0.3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 x14ac:dyDescent="0.3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 x14ac:dyDescent="0.3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 x14ac:dyDescent="0.3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 x14ac:dyDescent="0.3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 x14ac:dyDescent="0.3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 x14ac:dyDescent="0.3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 x14ac:dyDescent="0.3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 x14ac:dyDescent="0.3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 x14ac:dyDescent="0.3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 x14ac:dyDescent="0.3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 x14ac:dyDescent="0.3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 x14ac:dyDescent="0.3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 x14ac:dyDescent="0.3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 x14ac:dyDescent="0.3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 x14ac:dyDescent="0.3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 x14ac:dyDescent="0.3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 x14ac:dyDescent="0.3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 x14ac:dyDescent="0.3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 x14ac:dyDescent="0.3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 x14ac:dyDescent="0.3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 x14ac:dyDescent="0.3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 x14ac:dyDescent="0.3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 x14ac:dyDescent="0.3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 x14ac:dyDescent="0.3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 x14ac:dyDescent="0.3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 x14ac:dyDescent="0.3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 x14ac:dyDescent="0.3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 x14ac:dyDescent="0.3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 x14ac:dyDescent="0.3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 x14ac:dyDescent="0.3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 x14ac:dyDescent="0.3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 x14ac:dyDescent="0.3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 x14ac:dyDescent="0.3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 x14ac:dyDescent="0.3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 x14ac:dyDescent="0.3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 x14ac:dyDescent="0.3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 x14ac:dyDescent="0.3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 x14ac:dyDescent="0.3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 x14ac:dyDescent="0.3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 x14ac:dyDescent="0.3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 x14ac:dyDescent="0.3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 x14ac:dyDescent="0.3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 x14ac:dyDescent="0.3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 x14ac:dyDescent="0.3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 x14ac:dyDescent="0.3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 x14ac:dyDescent="0.3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 x14ac:dyDescent="0.3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 x14ac:dyDescent="0.3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 x14ac:dyDescent="0.3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 x14ac:dyDescent="0.3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 x14ac:dyDescent="0.3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 x14ac:dyDescent="0.3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 x14ac:dyDescent="0.3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 x14ac:dyDescent="0.3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 x14ac:dyDescent="0.3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 x14ac:dyDescent="0.3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 x14ac:dyDescent="0.3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 x14ac:dyDescent="0.3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 x14ac:dyDescent="0.3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 x14ac:dyDescent="0.3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 x14ac:dyDescent="0.3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 x14ac:dyDescent="0.3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 x14ac:dyDescent="0.3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 x14ac:dyDescent="0.3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 x14ac:dyDescent="0.3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 x14ac:dyDescent="0.3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 x14ac:dyDescent="0.3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 x14ac:dyDescent="0.3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 x14ac:dyDescent="0.3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 x14ac:dyDescent="0.3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 x14ac:dyDescent="0.3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 x14ac:dyDescent="0.3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 x14ac:dyDescent="0.3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 x14ac:dyDescent="0.3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 x14ac:dyDescent="0.3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 x14ac:dyDescent="0.3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 x14ac:dyDescent="0.3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 x14ac:dyDescent="0.3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 x14ac:dyDescent="0.3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 x14ac:dyDescent="0.3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 x14ac:dyDescent="0.3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 x14ac:dyDescent="0.3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 x14ac:dyDescent="0.3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 x14ac:dyDescent="0.3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 x14ac:dyDescent="0.3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 x14ac:dyDescent="0.3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 x14ac:dyDescent="0.3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 x14ac:dyDescent="0.3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 x14ac:dyDescent="0.3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 x14ac:dyDescent="0.3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 x14ac:dyDescent="0.3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 x14ac:dyDescent="0.3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 x14ac:dyDescent="0.3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 x14ac:dyDescent="0.3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Daten</vt:lpstr>
      <vt:lpstr>Einstellungen</vt:lpstr>
      <vt:lpstr>Urzustand</vt:lpstr>
      <vt:lpstr>Runde 1</vt:lpstr>
      <vt:lpstr>Runde 2</vt:lpstr>
      <vt:lpstr>Runde 3</vt:lpstr>
      <vt:lpstr>Runde 4</vt:lpstr>
      <vt:lpstr>Runde 5</vt:lpstr>
      <vt:lpstr>Runde 6</vt:lpstr>
      <vt:lpstr>Runde 7</vt:lpstr>
      <vt:lpstr>Runde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Netbook</dc:creator>
  <cp:lastModifiedBy>Marie Wagner</cp:lastModifiedBy>
  <dcterms:created xsi:type="dcterms:W3CDTF">2011-02-06T16:30:34Z</dcterms:created>
  <dcterms:modified xsi:type="dcterms:W3CDTF">2024-02-16T14:59:40Z</dcterms:modified>
</cp:coreProperties>
</file>